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8695" windowHeight="15330"/>
  </bookViews>
  <sheets>
    <sheet name="01.09.2019" sheetId="4" r:id="rId1"/>
  </sheets>
  <calcPr calcId="124519"/>
</workbook>
</file>

<file path=xl/calcChain.xml><?xml version="1.0" encoding="utf-8"?>
<calcChain xmlns="http://schemas.openxmlformats.org/spreadsheetml/2006/main">
  <c r="N76" i="4" a="1"/>
  <c r="N76" s="1"/>
  <c r="H76"/>
  <c r="N75" a="1"/>
  <c r="N75" s="1"/>
  <c r="H75"/>
  <c r="N74" a="1"/>
  <c r="N74" s="1"/>
  <c r="H74"/>
  <c r="N73"/>
  <c r="N73" a="1"/>
  <c r="H73"/>
  <c r="N72" a="1"/>
  <c r="N72" s="1"/>
  <c r="H72"/>
  <c r="N71" a="1"/>
  <c r="N71" s="1"/>
  <c r="H71"/>
  <c r="N70" a="1"/>
  <c r="N70" s="1"/>
  <c r="H70"/>
  <c r="N69" a="1"/>
  <c r="N69" s="1"/>
  <c r="H69"/>
  <c r="N68" a="1"/>
  <c r="N68" s="1"/>
  <c r="H68"/>
  <c r="N67" a="1"/>
  <c r="N67" s="1"/>
  <c r="H67"/>
  <c r="N66" a="1"/>
  <c r="N66" s="1"/>
  <c r="H66"/>
  <c r="N65"/>
  <c r="N65" a="1"/>
  <c r="H65"/>
  <c r="N64" a="1"/>
  <c r="N64" s="1"/>
  <c r="H64"/>
  <c r="N63" a="1"/>
  <c r="N63" s="1"/>
  <c r="H63"/>
  <c r="N62" a="1"/>
  <c r="N62" s="1"/>
  <c r="H62"/>
  <c r="N61" a="1"/>
  <c r="N61" s="1"/>
  <c r="H61"/>
  <c r="N60" a="1"/>
  <c r="N60" s="1"/>
  <c r="H60"/>
  <c r="N59" a="1"/>
  <c r="N59" s="1"/>
  <c r="H59"/>
  <c r="N58" a="1"/>
  <c r="N58" s="1"/>
  <c r="H58"/>
  <c r="N57"/>
  <c r="N57" a="1"/>
  <c r="H57"/>
  <c r="N56" a="1"/>
  <c r="N56" s="1"/>
  <c r="H56"/>
  <c r="N55" a="1"/>
  <c r="N55" s="1"/>
  <c r="H55"/>
  <c r="N54" a="1"/>
  <c r="N54" s="1"/>
  <c r="H54"/>
  <c r="N53" a="1"/>
  <c r="N53" s="1"/>
  <c r="H53"/>
  <c r="N52" a="1"/>
  <c r="N52" s="1"/>
  <c r="H52"/>
  <c r="N51" a="1"/>
  <c r="N51" s="1"/>
  <c r="H51"/>
  <c r="N50" a="1"/>
  <c r="N50" s="1"/>
  <c r="H50"/>
  <c r="N49"/>
  <c r="N49" a="1"/>
  <c r="H49"/>
  <c r="N48" a="1"/>
  <c r="N48" s="1"/>
  <c r="H48"/>
  <c r="N47" a="1"/>
  <c r="N47" s="1"/>
  <c r="H47"/>
  <c r="N46" a="1"/>
  <c r="N46" s="1"/>
  <c r="H46"/>
  <c r="N45" a="1"/>
  <c r="N45" s="1"/>
  <c r="H45"/>
  <c r="N44" a="1"/>
  <c r="N44" s="1"/>
  <c r="H44"/>
  <c r="N43" a="1"/>
  <c r="N43" s="1"/>
  <c r="H43"/>
  <c r="N42" a="1"/>
  <c r="N42" s="1"/>
  <c r="H42"/>
  <c r="N41"/>
  <c r="N41" a="1"/>
  <c r="H41"/>
  <c r="N40" a="1"/>
  <c r="N40" s="1"/>
  <c r="H40"/>
  <c r="N39" a="1"/>
  <c r="N39" s="1"/>
  <c r="H39"/>
  <c r="N38" a="1"/>
  <c r="N38" s="1"/>
  <c r="H38"/>
  <c r="N37" a="1"/>
  <c r="N37" s="1"/>
  <c r="H37"/>
  <c r="N36" a="1"/>
  <c r="N36" s="1"/>
  <c r="H36"/>
  <c r="N35" a="1"/>
  <c r="N35" s="1"/>
  <c r="H35"/>
  <c r="N34" a="1"/>
  <c r="N34" s="1"/>
  <c r="H34"/>
  <c r="N33"/>
  <c r="N33" a="1"/>
  <c r="H33"/>
  <c r="N32" a="1"/>
  <c r="N32" s="1"/>
  <c r="H32"/>
  <c r="N31" a="1"/>
  <c r="N31" s="1"/>
  <c r="H31"/>
  <c r="N30" a="1"/>
  <c r="N30" s="1"/>
  <c r="H30"/>
  <c r="N29" a="1"/>
  <c r="N29" s="1"/>
  <c r="H29"/>
  <c r="N28" a="1"/>
  <c r="N28" s="1"/>
  <c r="H28"/>
  <c r="N27" a="1"/>
  <c r="N27" s="1"/>
  <c r="H27"/>
  <c r="N26" a="1"/>
  <c r="N26" s="1"/>
  <c r="H26"/>
  <c r="N25"/>
  <c r="N25" a="1"/>
  <c r="H25"/>
  <c r="N24" a="1"/>
  <c r="N24" s="1"/>
  <c r="H24"/>
  <c r="N23" a="1"/>
  <c r="N23" s="1"/>
  <c r="H23"/>
  <c r="N22" a="1"/>
  <c r="N22" s="1"/>
  <c r="H22"/>
  <c r="N21" a="1"/>
  <c r="N21" s="1"/>
  <c r="H21"/>
  <c r="N20" a="1"/>
  <c r="N20" s="1"/>
  <c r="H20"/>
  <c r="N19" a="1"/>
  <c r="N19" s="1"/>
  <c r="H19"/>
  <c r="N18" a="1"/>
  <c r="N18" s="1"/>
  <c r="H18"/>
  <c r="N17"/>
  <c r="N17" a="1"/>
  <c r="H17"/>
  <c r="N16" a="1"/>
  <c r="N16" s="1"/>
  <c r="H16"/>
  <c r="N15" a="1"/>
  <c r="N15" s="1"/>
  <c r="H15"/>
  <c r="N14" a="1"/>
  <c r="N14" s="1"/>
  <c r="H14"/>
  <c r="N13" a="1"/>
  <c r="N13" s="1"/>
  <c r="H13"/>
  <c r="N12" a="1"/>
  <c r="N12" s="1"/>
  <c r="H12"/>
  <c r="M77" a="1"/>
  <c r="M77" s="1"/>
  <c r="L77" a="1"/>
  <c r="L77" s="1"/>
  <c r="K77" a="1"/>
  <c r="K77" s="1"/>
  <c r="J77" a="1"/>
  <c r="J77" s="1"/>
  <c r="I77" a="1"/>
  <c r="I77" s="1"/>
  <c r="C77"/>
  <c r="N11" a="1"/>
  <c r="N11" s="1"/>
  <c r="H11"/>
  <c r="N77" l="1"/>
</calcChain>
</file>

<file path=xl/sharedStrings.xml><?xml version="1.0" encoding="utf-8"?>
<sst xmlns="http://schemas.openxmlformats.org/spreadsheetml/2006/main" count="169" uniqueCount="64">
  <si>
    <t>Утверждаю:</t>
  </si>
  <si>
    <t>Зам. руководителя ОО г. Караганды</t>
  </si>
  <si>
    <t>_______________</t>
  </si>
  <si>
    <t xml:space="preserve">А. Б. Бактыбаев </t>
  </si>
  <si>
    <t>ШТАТНОЕ РАСПИСАНИЕ</t>
  </si>
  <si>
    <t>№ п/п</t>
  </si>
  <si>
    <t>Наименование должности</t>
  </si>
  <si>
    <t>кол-во ставок</t>
  </si>
  <si>
    <t>ступень</t>
  </si>
  <si>
    <t>коэф</t>
  </si>
  <si>
    <t>БДО</t>
  </si>
  <si>
    <t>Ставка</t>
  </si>
  <si>
    <t>Месячный ФЗП</t>
  </si>
  <si>
    <t>Доплаты</t>
  </si>
  <si>
    <t>ВСЕГО</t>
  </si>
  <si>
    <t>надб. 10%</t>
  </si>
  <si>
    <t>спец. гр.</t>
  </si>
  <si>
    <t>дезинф.</t>
  </si>
  <si>
    <t>ночные</t>
  </si>
  <si>
    <t>ВСЕГО:</t>
  </si>
  <si>
    <t>Бухгалтер</t>
  </si>
  <si>
    <t xml:space="preserve"> Ясли сад  Балапан</t>
  </si>
  <si>
    <t>Директор</t>
  </si>
  <si>
    <t>на 01 сентября 2019 г.</t>
  </si>
  <si>
    <t>Сакенова А.М.</t>
  </si>
  <si>
    <t>Абдрасилова Л.Т.</t>
  </si>
  <si>
    <t>A1</t>
  </si>
  <si>
    <t>3-1</t>
  </si>
  <si>
    <t>Методист</t>
  </si>
  <si>
    <t>B3</t>
  </si>
  <si>
    <t>1</t>
  </si>
  <si>
    <t>Педагог-психолог</t>
  </si>
  <si>
    <t>2</t>
  </si>
  <si>
    <t>Муз. руководитель</t>
  </si>
  <si>
    <t>B4</t>
  </si>
  <si>
    <t>4</t>
  </si>
  <si>
    <t>Логопед</t>
  </si>
  <si>
    <t>3</t>
  </si>
  <si>
    <t>Учитель рус. языка</t>
  </si>
  <si>
    <t>B2</t>
  </si>
  <si>
    <t>Учитель англ. языка</t>
  </si>
  <si>
    <t>Инструктор по ФК</t>
  </si>
  <si>
    <t>Воспитатель</t>
  </si>
  <si>
    <t>Зам. директора по хоз. части</t>
  </si>
  <si>
    <t>A2</t>
  </si>
  <si>
    <t>C</t>
  </si>
  <si>
    <t>Экономист</t>
  </si>
  <si>
    <t>Секретарь-делопроизводитель</t>
  </si>
  <si>
    <t>D</t>
  </si>
  <si>
    <t>Медсестра</t>
  </si>
  <si>
    <t>Диетсестра</t>
  </si>
  <si>
    <t>Шеф-повар</t>
  </si>
  <si>
    <t/>
  </si>
  <si>
    <t>Повар</t>
  </si>
  <si>
    <t>Кладовщик</t>
  </si>
  <si>
    <t>Подсобный рабочий</t>
  </si>
  <si>
    <t>Машин. стир. белья</t>
  </si>
  <si>
    <t>Пом. воспитателя</t>
  </si>
  <si>
    <t>Кастелянша</t>
  </si>
  <si>
    <t>Раб. по обслуживанию здания</t>
  </si>
  <si>
    <t>Уборщик помещений</t>
  </si>
  <si>
    <t>Дворник</t>
  </si>
  <si>
    <t>Сторож</t>
  </si>
  <si>
    <t>звено разряд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</si>
</sst>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9"/>
      <name val="Arial Cyr"/>
      <charset val="204"/>
    </font>
    <font>
      <sz val="9"/>
      <color theme="1"/>
      <name val="Arial Cyr"/>
      <charset val="204"/>
    </font>
    <font>
      <b/>
      <sz val="10"/>
      <color theme="1"/>
      <name val="Arial Cyr"/>
      <charset val="204"/>
    </font>
    <font>
      <b/>
      <sz val="9"/>
      <color theme="1"/>
      <name val="Arial Cyr"/>
      <charset val="204"/>
    </font>
    <font>
      <sz val="9"/>
      <name val="Arial Cyr"/>
      <charset val="204"/>
    </font>
    <font>
      <b/>
      <sz val="16"/>
      <name val="Arial Cyr"/>
      <charset val="204"/>
    </font>
    <font>
      <b/>
      <sz val="11"/>
      <name val="Arial Cyr"/>
      <charset val="204"/>
    </font>
    <font>
      <sz val="10"/>
      <name val="Arial Cyr"/>
      <charset val="204"/>
    </font>
    <font>
      <b/>
      <sz val="8"/>
      <name val="Arial Cyr"/>
      <charset val="204"/>
    </font>
    <font>
      <sz val="8"/>
      <color theme="1"/>
      <name val="Arial Cyr"/>
      <charset val="204"/>
    </font>
    <font>
      <b/>
      <sz val="8"/>
      <name val="Arial Cyr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Arial Cyr"/>
      <charset val="204"/>
    </font>
    <font>
      <b/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4" fillId="0" borderId="0" xfId="0" applyFont="1" applyAlignment="1"/>
    <xf numFmtId="0" fontId="2" fillId="0" borderId="0" xfId="0" applyFont="1" applyAlignment="1"/>
    <xf numFmtId="0" fontId="5" fillId="0" borderId="0" xfId="0" applyFont="1"/>
    <xf numFmtId="0" fontId="8" fillId="0" borderId="0" xfId="0" applyFont="1" applyBorder="1" applyAlignment="1"/>
    <xf numFmtId="0" fontId="10" fillId="0" borderId="0" xfId="0" applyFont="1"/>
    <xf numFmtId="0" fontId="11" fillId="0" borderId="1" xfId="0" applyFont="1" applyBorder="1" applyAlignment="1">
      <alignment horizontal="center" vertical="center"/>
    </xf>
    <xf numFmtId="0" fontId="12" fillId="0" borderId="0" xfId="0" applyFont="1"/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right"/>
    </xf>
    <xf numFmtId="1" fontId="10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2" fontId="11" fillId="0" borderId="1" xfId="0" applyNumberFormat="1" applyFont="1" applyBorder="1" applyAlignment="1">
      <alignment horizontal="center"/>
    </xf>
    <xf numFmtId="0" fontId="11" fillId="0" borderId="1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0" fillId="0" borderId="2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4"/>
  <sheetViews>
    <sheetView tabSelected="1" topLeftCell="A32" workbookViewId="0">
      <pane xSplit="3" topLeftCell="D1" activePane="topRight" state="frozen"/>
      <selection pane="topRight" activeCell="Q65" sqref="Q65"/>
    </sheetView>
  </sheetViews>
  <sheetFormatPr defaultRowHeight="12"/>
  <cols>
    <col min="1" max="1" width="2.85546875" style="1" customWidth="1"/>
    <col min="2" max="2" width="26.28515625" style="1" customWidth="1"/>
    <col min="3" max="3" width="5.28515625" style="1" customWidth="1"/>
    <col min="4" max="4" width="5.42578125" style="1" customWidth="1"/>
    <col min="5" max="5" width="5.140625" style="1" customWidth="1"/>
    <col min="6" max="6" width="32.140625" style="1" hidden="1" customWidth="1"/>
    <col min="7" max="7" width="4.42578125" style="1" hidden="1" customWidth="1"/>
    <col min="8" max="8" width="6.42578125" style="1" customWidth="1"/>
    <col min="9" max="9" width="7.7109375" style="1" customWidth="1"/>
    <col min="10" max="10" width="7.140625" style="1" customWidth="1"/>
    <col min="11" max="11" width="6.28515625" style="1" customWidth="1"/>
    <col min="12" max="12" width="5.5703125" style="1" customWidth="1"/>
    <col min="13" max="13" width="5.85546875" style="1" customWidth="1"/>
    <col min="14" max="14" width="7.85546875" style="1" customWidth="1"/>
    <col min="15" max="253" width="9.140625" style="1"/>
    <col min="254" max="254" width="5.28515625" style="1" customWidth="1"/>
    <col min="255" max="255" width="35.28515625" style="1" customWidth="1"/>
    <col min="256" max="257" width="9.7109375" style="1" customWidth="1"/>
    <col min="258" max="258" width="6.7109375" style="1" customWidth="1"/>
    <col min="259" max="260" width="0" style="1" hidden="1" customWidth="1"/>
    <col min="261" max="261" width="6.7109375" style="1" customWidth="1"/>
    <col min="262" max="262" width="9.28515625" style="1" customWidth="1"/>
    <col min="263" max="268" width="9.140625" style="1"/>
    <col min="269" max="269" width="10.140625" style="1" customWidth="1"/>
    <col min="270" max="509" width="9.140625" style="1"/>
    <col min="510" max="510" width="5.28515625" style="1" customWidth="1"/>
    <col min="511" max="511" width="35.28515625" style="1" customWidth="1"/>
    <col min="512" max="513" width="9.7109375" style="1" customWidth="1"/>
    <col min="514" max="514" width="6.7109375" style="1" customWidth="1"/>
    <col min="515" max="516" width="0" style="1" hidden="1" customWidth="1"/>
    <col min="517" max="517" width="6.7109375" style="1" customWidth="1"/>
    <col min="518" max="518" width="9.28515625" style="1" customWidth="1"/>
    <col min="519" max="524" width="9.140625" style="1"/>
    <col min="525" max="525" width="10.140625" style="1" customWidth="1"/>
    <col min="526" max="765" width="9.140625" style="1"/>
    <col min="766" max="766" width="5.28515625" style="1" customWidth="1"/>
    <col min="767" max="767" width="35.28515625" style="1" customWidth="1"/>
    <col min="768" max="769" width="9.7109375" style="1" customWidth="1"/>
    <col min="770" max="770" width="6.7109375" style="1" customWidth="1"/>
    <col min="771" max="772" width="0" style="1" hidden="1" customWidth="1"/>
    <col min="773" max="773" width="6.7109375" style="1" customWidth="1"/>
    <col min="774" max="774" width="9.28515625" style="1" customWidth="1"/>
    <col min="775" max="780" width="9.140625" style="1"/>
    <col min="781" max="781" width="10.140625" style="1" customWidth="1"/>
    <col min="782" max="1021" width="9.140625" style="1"/>
    <col min="1022" max="1022" width="5.28515625" style="1" customWidth="1"/>
    <col min="1023" max="1023" width="35.28515625" style="1" customWidth="1"/>
    <col min="1024" max="1025" width="9.7109375" style="1" customWidth="1"/>
    <col min="1026" max="1026" width="6.7109375" style="1" customWidth="1"/>
    <col min="1027" max="1028" width="0" style="1" hidden="1" customWidth="1"/>
    <col min="1029" max="1029" width="6.7109375" style="1" customWidth="1"/>
    <col min="1030" max="1030" width="9.28515625" style="1" customWidth="1"/>
    <col min="1031" max="1036" width="9.140625" style="1"/>
    <col min="1037" max="1037" width="10.140625" style="1" customWidth="1"/>
    <col min="1038" max="1277" width="9.140625" style="1"/>
    <col min="1278" max="1278" width="5.28515625" style="1" customWidth="1"/>
    <col min="1279" max="1279" width="35.28515625" style="1" customWidth="1"/>
    <col min="1280" max="1281" width="9.7109375" style="1" customWidth="1"/>
    <col min="1282" max="1282" width="6.7109375" style="1" customWidth="1"/>
    <col min="1283" max="1284" width="0" style="1" hidden="1" customWidth="1"/>
    <col min="1285" max="1285" width="6.7109375" style="1" customWidth="1"/>
    <col min="1286" max="1286" width="9.28515625" style="1" customWidth="1"/>
    <col min="1287" max="1292" width="9.140625" style="1"/>
    <col min="1293" max="1293" width="10.140625" style="1" customWidth="1"/>
    <col min="1294" max="1533" width="9.140625" style="1"/>
    <col min="1534" max="1534" width="5.28515625" style="1" customWidth="1"/>
    <col min="1535" max="1535" width="35.28515625" style="1" customWidth="1"/>
    <col min="1536" max="1537" width="9.7109375" style="1" customWidth="1"/>
    <col min="1538" max="1538" width="6.7109375" style="1" customWidth="1"/>
    <col min="1539" max="1540" width="0" style="1" hidden="1" customWidth="1"/>
    <col min="1541" max="1541" width="6.7109375" style="1" customWidth="1"/>
    <col min="1542" max="1542" width="9.28515625" style="1" customWidth="1"/>
    <col min="1543" max="1548" width="9.140625" style="1"/>
    <col min="1549" max="1549" width="10.140625" style="1" customWidth="1"/>
    <col min="1550" max="1789" width="9.140625" style="1"/>
    <col min="1790" max="1790" width="5.28515625" style="1" customWidth="1"/>
    <col min="1791" max="1791" width="35.28515625" style="1" customWidth="1"/>
    <col min="1792" max="1793" width="9.7109375" style="1" customWidth="1"/>
    <col min="1794" max="1794" width="6.7109375" style="1" customWidth="1"/>
    <col min="1795" max="1796" width="0" style="1" hidden="1" customWidth="1"/>
    <col min="1797" max="1797" width="6.7109375" style="1" customWidth="1"/>
    <col min="1798" max="1798" width="9.28515625" style="1" customWidth="1"/>
    <col min="1799" max="1804" width="9.140625" style="1"/>
    <col min="1805" max="1805" width="10.140625" style="1" customWidth="1"/>
    <col min="1806" max="2045" width="9.140625" style="1"/>
    <col min="2046" max="2046" width="5.28515625" style="1" customWidth="1"/>
    <col min="2047" max="2047" width="35.28515625" style="1" customWidth="1"/>
    <col min="2048" max="2049" width="9.7109375" style="1" customWidth="1"/>
    <col min="2050" max="2050" width="6.7109375" style="1" customWidth="1"/>
    <col min="2051" max="2052" width="0" style="1" hidden="1" customWidth="1"/>
    <col min="2053" max="2053" width="6.7109375" style="1" customWidth="1"/>
    <col min="2054" max="2054" width="9.28515625" style="1" customWidth="1"/>
    <col min="2055" max="2060" width="9.140625" style="1"/>
    <col min="2061" max="2061" width="10.140625" style="1" customWidth="1"/>
    <col min="2062" max="2301" width="9.140625" style="1"/>
    <col min="2302" max="2302" width="5.28515625" style="1" customWidth="1"/>
    <col min="2303" max="2303" width="35.28515625" style="1" customWidth="1"/>
    <col min="2304" max="2305" width="9.7109375" style="1" customWidth="1"/>
    <col min="2306" max="2306" width="6.7109375" style="1" customWidth="1"/>
    <col min="2307" max="2308" width="0" style="1" hidden="1" customWidth="1"/>
    <col min="2309" max="2309" width="6.7109375" style="1" customWidth="1"/>
    <col min="2310" max="2310" width="9.28515625" style="1" customWidth="1"/>
    <col min="2311" max="2316" width="9.140625" style="1"/>
    <col min="2317" max="2317" width="10.140625" style="1" customWidth="1"/>
    <col min="2318" max="2557" width="9.140625" style="1"/>
    <col min="2558" max="2558" width="5.28515625" style="1" customWidth="1"/>
    <col min="2559" max="2559" width="35.28515625" style="1" customWidth="1"/>
    <col min="2560" max="2561" width="9.7109375" style="1" customWidth="1"/>
    <col min="2562" max="2562" width="6.7109375" style="1" customWidth="1"/>
    <col min="2563" max="2564" width="0" style="1" hidden="1" customWidth="1"/>
    <col min="2565" max="2565" width="6.7109375" style="1" customWidth="1"/>
    <col min="2566" max="2566" width="9.28515625" style="1" customWidth="1"/>
    <col min="2567" max="2572" width="9.140625" style="1"/>
    <col min="2573" max="2573" width="10.140625" style="1" customWidth="1"/>
    <col min="2574" max="2813" width="9.140625" style="1"/>
    <col min="2814" max="2814" width="5.28515625" style="1" customWidth="1"/>
    <col min="2815" max="2815" width="35.28515625" style="1" customWidth="1"/>
    <col min="2816" max="2817" width="9.7109375" style="1" customWidth="1"/>
    <col min="2818" max="2818" width="6.7109375" style="1" customWidth="1"/>
    <col min="2819" max="2820" width="0" style="1" hidden="1" customWidth="1"/>
    <col min="2821" max="2821" width="6.7109375" style="1" customWidth="1"/>
    <col min="2822" max="2822" width="9.28515625" style="1" customWidth="1"/>
    <col min="2823" max="2828" width="9.140625" style="1"/>
    <col min="2829" max="2829" width="10.140625" style="1" customWidth="1"/>
    <col min="2830" max="3069" width="9.140625" style="1"/>
    <col min="3070" max="3070" width="5.28515625" style="1" customWidth="1"/>
    <col min="3071" max="3071" width="35.28515625" style="1" customWidth="1"/>
    <col min="3072" max="3073" width="9.7109375" style="1" customWidth="1"/>
    <col min="3074" max="3074" width="6.7109375" style="1" customWidth="1"/>
    <col min="3075" max="3076" width="0" style="1" hidden="1" customWidth="1"/>
    <col min="3077" max="3077" width="6.7109375" style="1" customWidth="1"/>
    <col min="3078" max="3078" width="9.28515625" style="1" customWidth="1"/>
    <col min="3079" max="3084" width="9.140625" style="1"/>
    <col min="3085" max="3085" width="10.140625" style="1" customWidth="1"/>
    <col min="3086" max="3325" width="9.140625" style="1"/>
    <col min="3326" max="3326" width="5.28515625" style="1" customWidth="1"/>
    <col min="3327" max="3327" width="35.28515625" style="1" customWidth="1"/>
    <col min="3328" max="3329" width="9.7109375" style="1" customWidth="1"/>
    <col min="3330" max="3330" width="6.7109375" style="1" customWidth="1"/>
    <col min="3331" max="3332" width="0" style="1" hidden="1" customWidth="1"/>
    <col min="3333" max="3333" width="6.7109375" style="1" customWidth="1"/>
    <col min="3334" max="3334" width="9.28515625" style="1" customWidth="1"/>
    <col min="3335" max="3340" width="9.140625" style="1"/>
    <col min="3341" max="3341" width="10.140625" style="1" customWidth="1"/>
    <col min="3342" max="3581" width="9.140625" style="1"/>
    <col min="3582" max="3582" width="5.28515625" style="1" customWidth="1"/>
    <col min="3583" max="3583" width="35.28515625" style="1" customWidth="1"/>
    <col min="3584" max="3585" width="9.7109375" style="1" customWidth="1"/>
    <col min="3586" max="3586" width="6.7109375" style="1" customWidth="1"/>
    <col min="3587" max="3588" width="0" style="1" hidden="1" customWidth="1"/>
    <col min="3589" max="3589" width="6.7109375" style="1" customWidth="1"/>
    <col min="3590" max="3590" width="9.28515625" style="1" customWidth="1"/>
    <col min="3591" max="3596" width="9.140625" style="1"/>
    <col min="3597" max="3597" width="10.140625" style="1" customWidth="1"/>
    <col min="3598" max="3837" width="9.140625" style="1"/>
    <col min="3838" max="3838" width="5.28515625" style="1" customWidth="1"/>
    <col min="3839" max="3839" width="35.28515625" style="1" customWidth="1"/>
    <col min="3840" max="3841" width="9.7109375" style="1" customWidth="1"/>
    <col min="3842" max="3842" width="6.7109375" style="1" customWidth="1"/>
    <col min="3843" max="3844" width="0" style="1" hidden="1" customWidth="1"/>
    <col min="3845" max="3845" width="6.7109375" style="1" customWidth="1"/>
    <col min="3846" max="3846" width="9.28515625" style="1" customWidth="1"/>
    <col min="3847" max="3852" width="9.140625" style="1"/>
    <col min="3853" max="3853" width="10.140625" style="1" customWidth="1"/>
    <col min="3854" max="4093" width="9.140625" style="1"/>
    <col min="4094" max="4094" width="5.28515625" style="1" customWidth="1"/>
    <col min="4095" max="4095" width="35.28515625" style="1" customWidth="1"/>
    <col min="4096" max="4097" width="9.7109375" style="1" customWidth="1"/>
    <col min="4098" max="4098" width="6.7109375" style="1" customWidth="1"/>
    <col min="4099" max="4100" width="0" style="1" hidden="1" customWidth="1"/>
    <col min="4101" max="4101" width="6.7109375" style="1" customWidth="1"/>
    <col min="4102" max="4102" width="9.28515625" style="1" customWidth="1"/>
    <col min="4103" max="4108" width="9.140625" style="1"/>
    <col min="4109" max="4109" width="10.140625" style="1" customWidth="1"/>
    <col min="4110" max="4349" width="9.140625" style="1"/>
    <col min="4350" max="4350" width="5.28515625" style="1" customWidth="1"/>
    <col min="4351" max="4351" width="35.28515625" style="1" customWidth="1"/>
    <col min="4352" max="4353" width="9.7109375" style="1" customWidth="1"/>
    <col min="4354" max="4354" width="6.7109375" style="1" customWidth="1"/>
    <col min="4355" max="4356" width="0" style="1" hidden="1" customWidth="1"/>
    <col min="4357" max="4357" width="6.7109375" style="1" customWidth="1"/>
    <col min="4358" max="4358" width="9.28515625" style="1" customWidth="1"/>
    <col min="4359" max="4364" width="9.140625" style="1"/>
    <col min="4365" max="4365" width="10.140625" style="1" customWidth="1"/>
    <col min="4366" max="4605" width="9.140625" style="1"/>
    <col min="4606" max="4606" width="5.28515625" style="1" customWidth="1"/>
    <col min="4607" max="4607" width="35.28515625" style="1" customWidth="1"/>
    <col min="4608" max="4609" width="9.7109375" style="1" customWidth="1"/>
    <col min="4610" max="4610" width="6.7109375" style="1" customWidth="1"/>
    <col min="4611" max="4612" width="0" style="1" hidden="1" customWidth="1"/>
    <col min="4613" max="4613" width="6.7109375" style="1" customWidth="1"/>
    <col min="4614" max="4614" width="9.28515625" style="1" customWidth="1"/>
    <col min="4615" max="4620" width="9.140625" style="1"/>
    <col min="4621" max="4621" width="10.140625" style="1" customWidth="1"/>
    <col min="4622" max="4861" width="9.140625" style="1"/>
    <col min="4862" max="4862" width="5.28515625" style="1" customWidth="1"/>
    <col min="4863" max="4863" width="35.28515625" style="1" customWidth="1"/>
    <col min="4864" max="4865" width="9.7109375" style="1" customWidth="1"/>
    <col min="4866" max="4866" width="6.7109375" style="1" customWidth="1"/>
    <col min="4867" max="4868" width="0" style="1" hidden="1" customWidth="1"/>
    <col min="4869" max="4869" width="6.7109375" style="1" customWidth="1"/>
    <col min="4870" max="4870" width="9.28515625" style="1" customWidth="1"/>
    <col min="4871" max="4876" width="9.140625" style="1"/>
    <col min="4877" max="4877" width="10.140625" style="1" customWidth="1"/>
    <col min="4878" max="5117" width="9.140625" style="1"/>
    <col min="5118" max="5118" width="5.28515625" style="1" customWidth="1"/>
    <col min="5119" max="5119" width="35.28515625" style="1" customWidth="1"/>
    <col min="5120" max="5121" width="9.7109375" style="1" customWidth="1"/>
    <col min="5122" max="5122" width="6.7109375" style="1" customWidth="1"/>
    <col min="5123" max="5124" width="0" style="1" hidden="1" customWidth="1"/>
    <col min="5125" max="5125" width="6.7109375" style="1" customWidth="1"/>
    <col min="5126" max="5126" width="9.28515625" style="1" customWidth="1"/>
    <col min="5127" max="5132" width="9.140625" style="1"/>
    <col min="5133" max="5133" width="10.140625" style="1" customWidth="1"/>
    <col min="5134" max="5373" width="9.140625" style="1"/>
    <col min="5374" max="5374" width="5.28515625" style="1" customWidth="1"/>
    <col min="5375" max="5375" width="35.28515625" style="1" customWidth="1"/>
    <col min="5376" max="5377" width="9.7109375" style="1" customWidth="1"/>
    <col min="5378" max="5378" width="6.7109375" style="1" customWidth="1"/>
    <col min="5379" max="5380" width="0" style="1" hidden="1" customWidth="1"/>
    <col min="5381" max="5381" width="6.7109375" style="1" customWidth="1"/>
    <col min="5382" max="5382" width="9.28515625" style="1" customWidth="1"/>
    <col min="5383" max="5388" width="9.140625" style="1"/>
    <col min="5389" max="5389" width="10.140625" style="1" customWidth="1"/>
    <col min="5390" max="5629" width="9.140625" style="1"/>
    <col min="5630" max="5630" width="5.28515625" style="1" customWidth="1"/>
    <col min="5631" max="5631" width="35.28515625" style="1" customWidth="1"/>
    <col min="5632" max="5633" width="9.7109375" style="1" customWidth="1"/>
    <col min="5634" max="5634" width="6.7109375" style="1" customWidth="1"/>
    <col min="5635" max="5636" width="0" style="1" hidden="1" customWidth="1"/>
    <col min="5637" max="5637" width="6.7109375" style="1" customWidth="1"/>
    <col min="5638" max="5638" width="9.28515625" style="1" customWidth="1"/>
    <col min="5639" max="5644" width="9.140625" style="1"/>
    <col min="5645" max="5645" width="10.140625" style="1" customWidth="1"/>
    <col min="5646" max="5885" width="9.140625" style="1"/>
    <col min="5886" max="5886" width="5.28515625" style="1" customWidth="1"/>
    <col min="5887" max="5887" width="35.28515625" style="1" customWidth="1"/>
    <col min="5888" max="5889" width="9.7109375" style="1" customWidth="1"/>
    <col min="5890" max="5890" width="6.7109375" style="1" customWidth="1"/>
    <col min="5891" max="5892" width="0" style="1" hidden="1" customWidth="1"/>
    <col min="5893" max="5893" width="6.7109375" style="1" customWidth="1"/>
    <col min="5894" max="5894" width="9.28515625" style="1" customWidth="1"/>
    <col min="5895" max="5900" width="9.140625" style="1"/>
    <col min="5901" max="5901" width="10.140625" style="1" customWidth="1"/>
    <col min="5902" max="6141" width="9.140625" style="1"/>
    <col min="6142" max="6142" width="5.28515625" style="1" customWidth="1"/>
    <col min="6143" max="6143" width="35.28515625" style="1" customWidth="1"/>
    <col min="6144" max="6145" width="9.7109375" style="1" customWidth="1"/>
    <col min="6146" max="6146" width="6.7109375" style="1" customWidth="1"/>
    <col min="6147" max="6148" width="0" style="1" hidden="1" customWidth="1"/>
    <col min="6149" max="6149" width="6.7109375" style="1" customWidth="1"/>
    <col min="6150" max="6150" width="9.28515625" style="1" customWidth="1"/>
    <col min="6151" max="6156" width="9.140625" style="1"/>
    <col min="6157" max="6157" width="10.140625" style="1" customWidth="1"/>
    <col min="6158" max="6397" width="9.140625" style="1"/>
    <col min="6398" max="6398" width="5.28515625" style="1" customWidth="1"/>
    <col min="6399" max="6399" width="35.28515625" style="1" customWidth="1"/>
    <col min="6400" max="6401" width="9.7109375" style="1" customWidth="1"/>
    <col min="6402" max="6402" width="6.7109375" style="1" customWidth="1"/>
    <col min="6403" max="6404" width="0" style="1" hidden="1" customWidth="1"/>
    <col min="6405" max="6405" width="6.7109375" style="1" customWidth="1"/>
    <col min="6406" max="6406" width="9.28515625" style="1" customWidth="1"/>
    <col min="6407" max="6412" width="9.140625" style="1"/>
    <col min="6413" max="6413" width="10.140625" style="1" customWidth="1"/>
    <col min="6414" max="6653" width="9.140625" style="1"/>
    <col min="6654" max="6654" width="5.28515625" style="1" customWidth="1"/>
    <col min="6655" max="6655" width="35.28515625" style="1" customWidth="1"/>
    <col min="6656" max="6657" width="9.7109375" style="1" customWidth="1"/>
    <col min="6658" max="6658" width="6.7109375" style="1" customWidth="1"/>
    <col min="6659" max="6660" width="0" style="1" hidden="1" customWidth="1"/>
    <col min="6661" max="6661" width="6.7109375" style="1" customWidth="1"/>
    <col min="6662" max="6662" width="9.28515625" style="1" customWidth="1"/>
    <col min="6663" max="6668" width="9.140625" style="1"/>
    <col min="6669" max="6669" width="10.140625" style="1" customWidth="1"/>
    <col min="6670" max="6909" width="9.140625" style="1"/>
    <col min="6910" max="6910" width="5.28515625" style="1" customWidth="1"/>
    <col min="6911" max="6911" width="35.28515625" style="1" customWidth="1"/>
    <col min="6912" max="6913" width="9.7109375" style="1" customWidth="1"/>
    <col min="6914" max="6914" width="6.7109375" style="1" customWidth="1"/>
    <col min="6915" max="6916" width="0" style="1" hidden="1" customWidth="1"/>
    <col min="6917" max="6917" width="6.7109375" style="1" customWidth="1"/>
    <col min="6918" max="6918" width="9.28515625" style="1" customWidth="1"/>
    <col min="6919" max="6924" width="9.140625" style="1"/>
    <col min="6925" max="6925" width="10.140625" style="1" customWidth="1"/>
    <col min="6926" max="7165" width="9.140625" style="1"/>
    <col min="7166" max="7166" width="5.28515625" style="1" customWidth="1"/>
    <col min="7167" max="7167" width="35.28515625" style="1" customWidth="1"/>
    <col min="7168" max="7169" width="9.7109375" style="1" customWidth="1"/>
    <col min="7170" max="7170" width="6.7109375" style="1" customWidth="1"/>
    <col min="7171" max="7172" width="0" style="1" hidden="1" customWidth="1"/>
    <col min="7173" max="7173" width="6.7109375" style="1" customWidth="1"/>
    <col min="7174" max="7174" width="9.28515625" style="1" customWidth="1"/>
    <col min="7175" max="7180" width="9.140625" style="1"/>
    <col min="7181" max="7181" width="10.140625" style="1" customWidth="1"/>
    <col min="7182" max="7421" width="9.140625" style="1"/>
    <col min="7422" max="7422" width="5.28515625" style="1" customWidth="1"/>
    <col min="7423" max="7423" width="35.28515625" style="1" customWidth="1"/>
    <col min="7424" max="7425" width="9.7109375" style="1" customWidth="1"/>
    <col min="7426" max="7426" width="6.7109375" style="1" customWidth="1"/>
    <col min="7427" max="7428" width="0" style="1" hidden="1" customWidth="1"/>
    <col min="7429" max="7429" width="6.7109375" style="1" customWidth="1"/>
    <col min="7430" max="7430" width="9.28515625" style="1" customWidth="1"/>
    <col min="7431" max="7436" width="9.140625" style="1"/>
    <col min="7437" max="7437" width="10.140625" style="1" customWidth="1"/>
    <col min="7438" max="7677" width="9.140625" style="1"/>
    <col min="7678" max="7678" width="5.28515625" style="1" customWidth="1"/>
    <col min="7679" max="7679" width="35.28515625" style="1" customWidth="1"/>
    <col min="7680" max="7681" width="9.7109375" style="1" customWidth="1"/>
    <col min="7682" max="7682" width="6.7109375" style="1" customWidth="1"/>
    <col min="7683" max="7684" width="0" style="1" hidden="1" customWidth="1"/>
    <col min="7685" max="7685" width="6.7109375" style="1" customWidth="1"/>
    <col min="7686" max="7686" width="9.28515625" style="1" customWidth="1"/>
    <col min="7687" max="7692" width="9.140625" style="1"/>
    <col min="7693" max="7693" width="10.140625" style="1" customWidth="1"/>
    <col min="7694" max="7933" width="9.140625" style="1"/>
    <col min="7934" max="7934" width="5.28515625" style="1" customWidth="1"/>
    <col min="7935" max="7935" width="35.28515625" style="1" customWidth="1"/>
    <col min="7936" max="7937" width="9.7109375" style="1" customWidth="1"/>
    <col min="7938" max="7938" width="6.7109375" style="1" customWidth="1"/>
    <col min="7939" max="7940" width="0" style="1" hidden="1" customWidth="1"/>
    <col min="7941" max="7941" width="6.7109375" style="1" customWidth="1"/>
    <col min="7942" max="7942" width="9.28515625" style="1" customWidth="1"/>
    <col min="7943" max="7948" width="9.140625" style="1"/>
    <col min="7949" max="7949" width="10.140625" style="1" customWidth="1"/>
    <col min="7950" max="8189" width="9.140625" style="1"/>
    <col min="8190" max="8190" width="5.28515625" style="1" customWidth="1"/>
    <col min="8191" max="8191" width="35.28515625" style="1" customWidth="1"/>
    <col min="8192" max="8193" width="9.7109375" style="1" customWidth="1"/>
    <col min="8194" max="8194" width="6.7109375" style="1" customWidth="1"/>
    <col min="8195" max="8196" width="0" style="1" hidden="1" customWidth="1"/>
    <col min="8197" max="8197" width="6.7109375" style="1" customWidth="1"/>
    <col min="8198" max="8198" width="9.28515625" style="1" customWidth="1"/>
    <col min="8199" max="8204" width="9.140625" style="1"/>
    <col min="8205" max="8205" width="10.140625" style="1" customWidth="1"/>
    <col min="8206" max="8445" width="9.140625" style="1"/>
    <col min="8446" max="8446" width="5.28515625" style="1" customWidth="1"/>
    <col min="8447" max="8447" width="35.28515625" style="1" customWidth="1"/>
    <col min="8448" max="8449" width="9.7109375" style="1" customWidth="1"/>
    <col min="8450" max="8450" width="6.7109375" style="1" customWidth="1"/>
    <col min="8451" max="8452" width="0" style="1" hidden="1" customWidth="1"/>
    <col min="8453" max="8453" width="6.7109375" style="1" customWidth="1"/>
    <col min="8454" max="8454" width="9.28515625" style="1" customWidth="1"/>
    <col min="8455" max="8460" width="9.140625" style="1"/>
    <col min="8461" max="8461" width="10.140625" style="1" customWidth="1"/>
    <col min="8462" max="8701" width="9.140625" style="1"/>
    <col min="8702" max="8702" width="5.28515625" style="1" customWidth="1"/>
    <col min="8703" max="8703" width="35.28515625" style="1" customWidth="1"/>
    <col min="8704" max="8705" width="9.7109375" style="1" customWidth="1"/>
    <col min="8706" max="8706" width="6.7109375" style="1" customWidth="1"/>
    <col min="8707" max="8708" width="0" style="1" hidden="1" customWidth="1"/>
    <col min="8709" max="8709" width="6.7109375" style="1" customWidth="1"/>
    <col min="8710" max="8710" width="9.28515625" style="1" customWidth="1"/>
    <col min="8711" max="8716" width="9.140625" style="1"/>
    <col min="8717" max="8717" width="10.140625" style="1" customWidth="1"/>
    <col min="8718" max="8957" width="9.140625" style="1"/>
    <col min="8958" max="8958" width="5.28515625" style="1" customWidth="1"/>
    <col min="8959" max="8959" width="35.28515625" style="1" customWidth="1"/>
    <col min="8960" max="8961" width="9.7109375" style="1" customWidth="1"/>
    <col min="8962" max="8962" width="6.7109375" style="1" customWidth="1"/>
    <col min="8963" max="8964" width="0" style="1" hidden="1" customWidth="1"/>
    <col min="8965" max="8965" width="6.7109375" style="1" customWidth="1"/>
    <col min="8966" max="8966" width="9.28515625" style="1" customWidth="1"/>
    <col min="8967" max="8972" width="9.140625" style="1"/>
    <col min="8973" max="8973" width="10.140625" style="1" customWidth="1"/>
    <col min="8974" max="9213" width="9.140625" style="1"/>
    <col min="9214" max="9214" width="5.28515625" style="1" customWidth="1"/>
    <col min="9215" max="9215" width="35.28515625" style="1" customWidth="1"/>
    <col min="9216" max="9217" width="9.7109375" style="1" customWidth="1"/>
    <col min="9218" max="9218" width="6.7109375" style="1" customWidth="1"/>
    <col min="9219" max="9220" width="0" style="1" hidden="1" customWidth="1"/>
    <col min="9221" max="9221" width="6.7109375" style="1" customWidth="1"/>
    <col min="9222" max="9222" width="9.28515625" style="1" customWidth="1"/>
    <col min="9223" max="9228" width="9.140625" style="1"/>
    <col min="9229" max="9229" width="10.140625" style="1" customWidth="1"/>
    <col min="9230" max="9469" width="9.140625" style="1"/>
    <col min="9470" max="9470" width="5.28515625" style="1" customWidth="1"/>
    <col min="9471" max="9471" width="35.28515625" style="1" customWidth="1"/>
    <col min="9472" max="9473" width="9.7109375" style="1" customWidth="1"/>
    <col min="9474" max="9474" width="6.7109375" style="1" customWidth="1"/>
    <col min="9475" max="9476" width="0" style="1" hidden="1" customWidth="1"/>
    <col min="9477" max="9477" width="6.7109375" style="1" customWidth="1"/>
    <col min="9478" max="9478" width="9.28515625" style="1" customWidth="1"/>
    <col min="9479" max="9484" width="9.140625" style="1"/>
    <col min="9485" max="9485" width="10.140625" style="1" customWidth="1"/>
    <col min="9486" max="9725" width="9.140625" style="1"/>
    <col min="9726" max="9726" width="5.28515625" style="1" customWidth="1"/>
    <col min="9727" max="9727" width="35.28515625" style="1" customWidth="1"/>
    <col min="9728" max="9729" width="9.7109375" style="1" customWidth="1"/>
    <col min="9730" max="9730" width="6.7109375" style="1" customWidth="1"/>
    <col min="9731" max="9732" width="0" style="1" hidden="1" customWidth="1"/>
    <col min="9733" max="9733" width="6.7109375" style="1" customWidth="1"/>
    <col min="9734" max="9734" width="9.28515625" style="1" customWidth="1"/>
    <col min="9735" max="9740" width="9.140625" style="1"/>
    <col min="9741" max="9741" width="10.140625" style="1" customWidth="1"/>
    <col min="9742" max="9981" width="9.140625" style="1"/>
    <col min="9982" max="9982" width="5.28515625" style="1" customWidth="1"/>
    <col min="9983" max="9983" width="35.28515625" style="1" customWidth="1"/>
    <col min="9984" max="9985" width="9.7109375" style="1" customWidth="1"/>
    <col min="9986" max="9986" width="6.7109375" style="1" customWidth="1"/>
    <col min="9987" max="9988" width="0" style="1" hidden="1" customWidth="1"/>
    <col min="9989" max="9989" width="6.7109375" style="1" customWidth="1"/>
    <col min="9990" max="9990" width="9.28515625" style="1" customWidth="1"/>
    <col min="9991" max="9996" width="9.140625" style="1"/>
    <col min="9997" max="9997" width="10.140625" style="1" customWidth="1"/>
    <col min="9998" max="10237" width="9.140625" style="1"/>
    <col min="10238" max="10238" width="5.28515625" style="1" customWidth="1"/>
    <col min="10239" max="10239" width="35.28515625" style="1" customWidth="1"/>
    <col min="10240" max="10241" width="9.7109375" style="1" customWidth="1"/>
    <col min="10242" max="10242" width="6.7109375" style="1" customWidth="1"/>
    <col min="10243" max="10244" width="0" style="1" hidden="1" customWidth="1"/>
    <col min="10245" max="10245" width="6.7109375" style="1" customWidth="1"/>
    <col min="10246" max="10246" width="9.28515625" style="1" customWidth="1"/>
    <col min="10247" max="10252" width="9.140625" style="1"/>
    <col min="10253" max="10253" width="10.140625" style="1" customWidth="1"/>
    <col min="10254" max="10493" width="9.140625" style="1"/>
    <col min="10494" max="10494" width="5.28515625" style="1" customWidth="1"/>
    <col min="10495" max="10495" width="35.28515625" style="1" customWidth="1"/>
    <col min="10496" max="10497" width="9.7109375" style="1" customWidth="1"/>
    <col min="10498" max="10498" width="6.7109375" style="1" customWidth="1"/>
    <col min="10499" max="10500" width="0" style="1" hidden="1" customWidth="1"/>
    <col min="10501" max="10501" width="6.7109375" style="1" customWidth="1"/>
    <col min="10502" max="10502" width="9.28515625" style="1" customWidth="1"/>
    <col min="10503" max="10508" width="9.140625" style="1"/>
    <col min="10509" max="10509" width="10.140625" style="1" customWidth="1"/>
    <col min="10510" max="10749" width="9.140625" style="1"/>
    <col min="10750" max="10750" width="5.28515625" style="1" customWidth="1"/>
    <col min="10751" max="10751" width="35.28515625" style="1" customWidth="1"/>
    <col min="10752" max="10753" width="9.7109375" style="1" customWidth="1"/>
    <col min="10754" max="10754" width="6.7109375" style="1" customWidth="1"/>
    <col min="10755" max="10756" width="0" style="1" hidden="1" customWidth="1"/>
    <col min="10757" max="10757" width="6.7109375" style="1" customWidth="1"/>
    <col min="10758" max="10758" width="9.28515625" style="1" customWidth="1"/>
    <col min="10759" max="10764" width="9.140625" style="1"/>
    <col min="10765" max="10765" width="10.140625" style="1" customWidth="1"/>
    <col min="10766" max="11005" width="9.140625" style="1"/>
    <col min="11006" max="11006" width="5.28515625" style="1" customWidth="1"/>
    <col min="11007" max="11007" width="35.28515625" style="1" customWidth="1"/>
    <col min="11008" max="11009" width="9.7109375" style="1" customWidth="1"/>
    <col min="11010" max="11010" width="6.7109375" style="1" customWidth="1"/>
    <col min="11011" max="11012" width="0" style="1" hidden="1" customWidth="1"/>
    <col min="11013" max="11013" width="6.7109375" style="1" customWidth="1"/>
    <col min="11014" max="11014" width="9.28515625" style="1" customWidth="1"/>
    <col min="11015" max="11020" width="9.140625" style="1"/>
    <col min="11021" max="11021" width="10.140625" style="1" customWidth="1"/>
    <col min="11022" max="11261" width="9.140625" style="1"/>
    <col min="11262" max="11262" width="5.28515625" style="1" customWidth="1"/>
    <col min="11263" max="11263" width="35.28515625" style="1" customWidth="1"/>
    <col min="11264" max="11265" width="9.7109375" style="1" customWidth="1"/>
    <col min="11266" max="11266" width="6.7109375" style="1" customWidth="1"/>
    <col min="11267" max="11268" width="0" style="1" hidden="1" customWidth="1"/>
    <col min="11269" max="11269" width="6.7109375" style="1" customWidth="1"/>
    <col min="11270" max="11270" width="9.28515625" style="1" customWidth="1"/>
    <col min="11271" max="11276" width="9.140625" style="1"/>
    <col min="11277" max="11277" width="10.140625" style="1" customWidth="1"/>
    <col min="11278" max="11517" width="9.140625" style="1"/>
    <col min="11518" max="11518" width="5.28515625" style="1" customWidth="1"/>
    <col min="11519" max="11519" width="35.28515625" style="1" customWidth="1"/>
    <col min="11520" max="11521" width="9.7109375" style="1" customWidth="1"/>
    <col min="11522" max="11522" width="6.7109375" style="1" customWidth="1"/>
    <col min="11523" max="11524" width="0" style="1" hidden="1" customWidth="1"/>
    <col min="11525" max="11525" width="6.7109375" style="1" customWidth="1"/>
    <col min="11526" max="11526" width="9.28515625" style="1" customWidth="1"/>
    <col min="11527" max="11532" width="9.140625" style="1"/>
    <col min="11533" max="11533" width="10.140625" style="1" customWidth="1"/>
    <col min="11534" max="11773" width="9.140625" style="1"/>
    <col min="11774" max="11774" width="5.28515625" style="1" customWidth="1"/>
    <col min="11775" max="11775" width="35.28515625" style="1" customWidth="1"/>
    <col min="11776" max="11777" width="9.7109375" style="1" customWidth="1"/>
    <col min="11778" max="11778" width="6.7109375" style="1" customWidth="1"/>
    <col min="11779" max="11780" width="0" style="1" hidden="1" customWidth="1"/>
    <col min="11781" max="11781" width="6.7109375" style="1" customWidth="1"/>
    <col min="11782" max="11782" width="9.28515625" style="1" customWidth="1"/>
    <col min="11783" max="11788" width="9.140625" style="1"/>
    <col min="11789" max="11789" width="10.140625" style="1" customWidth="1"/>
    <col min="11790" max="12029" width="9.140625" style="1"/>
    <col min="12030" max="12030" width="5.28515625" style="1" customWidth="1"/>
    <col min="12031" max="12031" width="35.28515625" style="1" customWidth="1"/>
    <col min="12032" max="12033" width="9.7109375" style="1" customWidth="1"/>
    <col min="12034" max="12034" width="6.7109375" style="1" customWidth="1"/>
    <col min="12035" max="12036" width="0" style="1" hidden="1" customWidth="1"/>
    <col min="12037" max="12037" width="6.7109375" style="1" customWidth="1"/>
    <col min="12038" max="12038" width="9.28515625" style="1" customWidth="1"/>
    <col min="12039" max="12044" width="9.140625" style="1"/>
    <col min="12045" max="12045" width="10.140625" style="1" customWidth="1"/>
    <col min="12046" max="12285" width="9.140625" style="1"/>
    <col min="12286" max="12286" width="5.28515625" style="1" customWidth="1"/>
    <col min="12287" max="12287" width="35.28515625" style="1" customWidth="1"/>
    <col min="12288" max="12289" width="9.7109375" style="1" customWidth="1"/>
    <col min="12290" max="12290" width="6.7109375" style="1" customWidth="1"/>
    <col min="12291" max="12292" width="0" style="1" hidden="1" customWidth="1"/>
    <col min="12293" max="12293" width="6.7109375" style="1" customWidth="1"/>
    <col min="12294" max="12294" width="9.28515625" style="1" customWidth="1"/>
    <col min="12295" max="12300" width="9.140625" style="1"/>
    <col min="12301" max="12301" width="10.140625" style="1" customWidth="1"/>
    <col min="12302" max="12541" width="9.140625" style="1"/>
    <col min="12542" max="12542" width="5.28515625" style="1" customWidth="1"/>
    <col min="12543" max="12543" width="35.28515625" style="1" customWidth="1"/>
    <col min="12544" max="12545" width="9.7109375" style="1" customWidth="1"/>
    <col min="12546" max="12546" width="6.7109375" style="1" customWidth="1"/>
    <col min="12547" max="12548" width="0" style="1" hidden="1" customWidth="1"/>
    <col min="12549" max="12549" width="6.7109375" style="1" customWidth="1"/>
    <col min="12550" max="12550" width="9.28515625" style="1" customWidth="1"/>
    <col min="12551" max="12556" width="9.140625" style="1"/>
    <col min="12557" max="12557" width="10.140625" style="1" customWidth="1"/>
    <col min="12558" max="12797" width="9.140625" style="1"/>
    <col min="12798" max="12798" width="5.28515625" style="1" customWidth="1"/>
    <col min="12799" max="12799" width="35.28515625" style="1" customWidth="1"/>
    <col min="12800" max="12801" width="9.7109375" style="1" customWidth="1"/>
    <col min="12802" max="12802" width="6.7109375" style="1" customWidth="1"/>
    <col min="12803" max="12804" width="0" style="1" hidden="1" customWidth="1"/>
    <col min="12805" max="12805" width="6.7109375" style="1" customWidth="1"/>
    <col min="12806" max="12806" width="9.28515625" style="1" customWidth="1"/>
    <col min="12807" max="12812" width="9.140625" style="1"/>
    <col min="12813" max="12813" width="10.140625" style="1" customWidth="1"/>
    <col min="12814" max="13053" width="9.140625" style="1"/>
    <col min="13054" max="13054" width="5.28515625" style="1" customWidth="1"/>
    <col min="13055" max="13055" width="35.28515625" style="1" customWidth="1"/>
    <col min="13056" max="13057" width="9.7109375" style="1" customWidth="1"/>
    <col min="13058" max="13058" width="6.7109375" style="1" customWidth="1"/>
    <col min="13059" max="13060" width="0" style="1" hidden="1" customWidth="1"/>
    <col min="13061" max="13061" width="6.7109375" style="1" customWidth="1"/>
    <col min="13062" max="13062" width="9.28515625" style="1" customWidth="1"/>
    <col min="13063" max="13068" width="9.140625" style="1"/>
    <col min="13069" max="13069" width="10.140625" style="1" customWidth="1"/>
    <col min="13070" max="13309" width="9.140625" style="1"/>
    <col min="13310" max="13310" width="5.28515625" style="1" customWidth="1"/>
    <col min="13311" max="13311" width="35.28515625" style="1" customWidth="1"/>
    <col min="13312" max="13313" width="9.7109375" style="1" customWidth="1"/>
    <col min="13314" max="13314" width="6.7109375" style="1" customWidth="1"/>
    <col min="13315" max="13316" width="0" style="1" hidden="1" customWidth="1"/>
    <col min="13317" max="13317" width="6.7109375" style="1" customWidth="1"/>
    <col min="13318" max="13318" width="9.28515625" style="1" customWidth="1"/>
    <col min="13319" max="13324" width="9.140625" style="1"/>
    <col min="13325" max="13325" width="10.140625" style="1" customWidth="1"/>
    <col min="13326" max="13565" width="9.140625" style="1"/>
    <col min="13566" max="13566" width="5.28515625" style="1" customWidth="1"/>
    <col min="13567" max="13567" width="35.28515625" style="1" customWidth="1"/>
    <col min="13568" max="13569" width="9.7109375" style="1" customWidth="1"/>
    <col min="13570" max="13570" width="6.7109375" style="1" customWidth="1"/>
    <col min="13571" max="13572" width="0" style="1" hidden="1" customWidth="1"/>
    <col min="13573" max="13573" width="6.7109375" style="1" customWidth="1"/>
    <col min="13574" max="13574" width="9.28515625" style="1" customWidth="1"/>
    <col min="13575" max="13580" width="9.140625" style="1"/>
    <col min="13581" max="13581" width="10.140625" style="1" customWidth="1"/>
    <col min="13582" max="13821" width="9.140625" style="1"/>
    <col min="13822" max="13822" width="5.28515625" style="1" customWidth="1"/>
    <col min="13823" max="13823" width="35.28515625" style="1" customWidth="1"/>
    <col min="13824" max="13825" width="9.7109375" style="1" customWidth="1"/>
    <col min="13826" max="13826" width="6.7109375" style="1" customWidth="1"/>
    <col min="13827" max="13828" width="0" style="1" hidden="1" customWidth="1"/>
    <col min="13829" max="13829" width="6.7109375" style="1" customWidth="1"/>
    <col min="13830" max="13830" width="9.28515625" style="1" customWidth="1"/>
    <col min="13831" max="13836" width="9.140625" style="1"/>
    <col min="13837" max="13837" width="10.140625" style="1" customWidth="1"/>
    <col min="13838" max="14077" width="9.140625" style="1"/>
    <col min="14078" max="14078" width="5.28515625" style="1" customWidth="1"/>
    <col min="14079" max="14079" width="35.28515625" style="1" customWidth="1"/>
    <col min="14080" max="14081" width="9.7109375" style="1" customWidth="1"/>
    <col min="14082" max="14082" width="6.7109375" style="1" customWidth="1"/>
    <col min="14083" max="14084" width="0" style="1" hidden="1" customWidth="1"/>
    <col min="14085" max="14085" width="6.7109375" style="1" customWidth="1"/>
    <col min="14086" max="14086" width="9.28515625" style="1" customWidth="1"/>
    <col min="14087" max="14092" width="9.140625" style="1"/>
    <col min="14093" max="14093" width="10.140625" style="1" customWidth="1"/>
    <col min="14094" max="14333" width="9.140625" style="1"/>
    <col min="14334" max="14334" width="5.28515625" style="1" customWidth="1"/>
    <col min="14335" max="14335" width="35.28515625" style="1" customWidth="1"/>
    <col min="14336" max="14337" width="9.7109375" style="1" customWidth="1"/>
    <col min="14338" max="14338" width="6.7109375" style="1" customWidth="1"/>
    <col min="14339" max="14340" width="0" style="1" hidden="1" customWidth="1"/>
    <col min="14341" max="14341" width="6.7109375" style="1" customWidth="1"/>
    <col min="14342" max="14342" width="9.28515625" style="1" customWidth="1"/>
    <col min="14343" max="14348" width="9.140625" style="1"/>
    <col min="14349" max="14349" width="10.140625" style="1" customWidth="1"/>
    <col min="14350" max="14589" width="9.140625" style="1"/>
    <col min="14590" max="14590" width="5.28515625" style="1" customWidth="1"/>
    <col min="14591" max="14591" width="35.28515625" style="1" customWidth="1"/>
    <col min="14592" max="14593" width="9.7109375" style="1" customWidth="1"/>
    <col min="14594" max="14594" width="6.7109375" style="1" customWidth="1"/>
    <col min="14595" max="14596" width="0" style="1" hidden="1" customWidth="1"/>
    <col min="14597" max="14597" width="6.7109375" style="1" customWidth="1"/>
    <col min="14598" max="14598" width="9.28515625" style="1" customWidth="1"/>
    <col min="14599" max="14604" width="9.140625" style="1"/>
    <col min="14605" max="14605" width="10.140625" style="1" customWidth="1"/>
    <col min="14606" max="14845" width="9.140625" style="1"/>
    <col min="14846" max="14846" width="5.28515625" style="1" customWidth="1"/>
    <col min="14847" max="14847" width="35.28515625" style="1" customWidth="1"/>
    <col min="14848" max="14849" width="9.7109375" style="1" customWidth="1"/>
    <col min="14850" max="14850" width="6.7109375" style="1" customWidth="1"/>
    <col min="14851" max="14852" width="0" style="1" hidden="1" customWidth="1"/>
    <col min="14853" max="14853" width="6.7109375" style="1" customWidth="1"/>
    <col min="14854" max="14854" width="9.28515625" style="1" customWidth="1"/>
    <col min="14855" max="14860" width="9.140625" style="1"/>
    <col min="14861" max="14861" width="10.140625" style="1" customWidth="1"/>
    <col min="14862" max="15101" width="9.140625" style="1"/>
    <col min="15102" max="15102" width="5.28515625" style="1" customWidth="1"/>
    <col min="15103" max="15103" width="35.28515625" style="1" customWidth="1"/>
    <col min="15104" max="15105" width="9.7109375" style="1" customWidth="1"/>
    <col min="15106" max="15106" width="6.7109375" style="1" customWidth="1"/>
    <col min="15107" max="15108" width="0" style="1" hidden="1" customWidth="1"/>
    <col min="15109" max="15109" width="6.7109375" style="1" customWidth="1"/>
    <col min="15110" max="15110" width="9.28515625" style="1" customWidth="1"/>
    <col min="15111" max="15116" width="9.140625" style="1"/>
    <col min="15117" max="15117" width="10.140625" style="1" customWidth="1"/>
    <col min="15118" max="15357" width="9.140625" style="1"/>
    <col min="15358" max="15358" width="5.28515625" style="1" customWidth="1"/>
    <col min="15359" max="15359" width="35.28515625" style="1" customWidth="1"/>
    <col min="15360" max="15361" width="9.7109375" style="1" customWidth="1"/>
    <col min="15362" max="15362" width="6.7109375" style="1" customWidth="1"/>
    <col min="15363" max="15364" width="0" style="1" hidden="1" customWidth="1"/>
    <col min="15365" max="15365" width="6.7109375" style="1" customWidth="1"/>
    <col min="15366" max="15366" width="9.28515625" style="1" customWidth="1"/>
    <col min="15367" max="15372" width="9.140625" style="1"/>
    <col min="15373" max="15373" width="10.140625" style="1" customWidth="1"/>
    <col min="15374" max="15613" width="9.140625" style="1"/>
    <col min="15614" max="15614" width="5.28515625" style="1" customWidth="1"/>
    <col min="15615" max="15615" width="35.28515625" style="1" customWidth="1"/>
    <col min="15616" max="15617" width="9.7109375" style="1" customWidth="1"/>
    <col min="15618" max="15618" width="6.7109375" style="1" customWidth="1"/>
    <col min="15619" max="15620" width="0" style="1" hidden="1" customWidth="1"/>
    <col min="15621" max="15621" width="6.7109375" style="1" customWidth="1"/>
    <col min="15622" max="15622" width="9.28515625" style="1" customWidth="1"/>
    <col min="15623" max="15628" width="9.140625" style="1"/>
    <col min="15629" max="15629" width="10.140625" style="1" customWidth="1"/>
    <col min="15630" max="15869" width="9.140625" style="1"/>
    <col min="15870" max="15870" width="5.28515625" style="1" customWidth="1"/>
    <col min="15871" max="15871" width="35.28515625" style="1" customWidth="1"/>
    <col min="15872" max="15873" width="9.7109375" style="1" customWidth="1"/>
    <col min="15874" max="15874" width="6.7109375" style="1" customWidth="1"/>
    <col min="15875" max="15876" width="0" style="1" hidden="1" customWidth="1"/>
    <col min="15877" max="15877" width="6.7109375" style="1" customWidth="1"/>
    <col min="15878" max="15878" width="9.28515625" style="1" customWidth="1"/>
    <col min="15879" max="15884" width="9.140625" style="1"/>
    <col min="15885" max="15885" width="10.140625" style="1" customWidth="1"/>
    <col min="15886" max="16125" width="9.140625" style="1"/>
    <col min="16126" max="16126" width="5.28515625" style="1" customWidth="1"/>
    <col min="16127" max="16127" width="35.28515625" style="1" customWidth="1"/>
    <col min="16128" max="16129" width="9.7109375" style="1" customWidth="1"/>
    <col min="16130" max="16130" width="6.7109375" style="1" customWidth="1"/>
    <col min="16131" max="16132" width="0" style="1" hidden="1" customWidth="1"/>
    <col min="16133" max="16133" width="6.7109375" style="1" customWidth="1"/>
    <col min="16134" max="16134" width="9.28515625" style="1" customWidth="1"/>
    <col min="16135" max="16140" width="9.140625" style="1"/>
    <col min="16141" max="16141" width="10.140625" style="1" customWidth="1"/>
    <col min="16142" max="16384" width="9.140625" style="1"/>
  </cols>
  <sheetData>
    <row r="1" spans="1:14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4">
      <c r="A2" s="25" t="s">
        <v>1</v>
      </c>
      <c r="B2" s="24"/>
      <c r="C2" s="6" t="s">
        <v>2</v>
      </c>
      <c r="D2" s="6"/>
      <c r="E2" s="26" t="s">
        <v>3</v>
      </c>
      <c r="F2" s="27"/>
      <c r="G2" s="24"/>
      <c r="H2" s="24"/>
      <c r="I2" s="24"/>
    </row>
    <row r="3" spans="1:14" ht="26.25" customHeight="1">
      <c r="A3" s="2"/>
      <c r="B3" s="3"/>
      <c r="E3" s="4"/>
      <c r="F3" s="4"/>
      <c r="G3" s="4"/>
      <c r="H3" s="4"/>
      <c r="I3" s="4"/>
    </row>
    <row r="4" spans="1:14" ht="30.75" customHeight="1">
      <c r="A4" s="38" t="s">
        <v>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ht="24" customHeight="1">
      <c r="A5" s="39" t="s">
        <v>21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ht="18" customHeight="1">
      <c r="A6" s="40" t="s">
        <v>23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12.75">
      <c r="A7" s="5"/>
      <c r="B7" s="5"/>
      <c r="C7" s="5"/>
      <c r="D7" s="5"/>
      <c r="E7" s="5"/>
      <c r="F7" s="5"/>
      <c r="G7" s="5"/>
      <c r="H7" s="5"/>
      <c r="I7" s="5"/>
      <c r="J7" s="4"/>
      <c r="K7" s="4"/>
      <c r="L7" s="4"/>
      <c r="M7" s="4"/>
    </row>
    <row r="8" spans="1:14" s="6" customFormat="1" ht="15.75" customHeight="1">
      <c r="A8" s="41" t="s">
        <v>5</v>
      </c>
      <c r="B8" s="37" t="s">
        <v>6</v>
      </c>
      <c r="C8" s="37" t="s">
        <v>7</v>
      </c>
      <c r="D8" s="37" t="s">
        <v>63</v>
      </c>
      <c r="E8" s="36" t="s">
        <v>8</v>
      </c>
      <c r="F8" s="36" t="s">
        <v>9</v>
      </c>
      <c r="G8" s="42" t="s">
        <v>10</v>
      </c>
      <c r="H8" s="36" t="s">
        <v>11</v>
      </c>
      <c r="I8" s="37" t="s">
        <v>12</v>
      </c>
      <c r="J8" s="36" t="s">
        <v>13</v>
      </c>
      <c r="K8" s="36"/>
      <c r="L8" s="36"/>
      <c r="M8" s="36"/>
      <c r="N8" s="36" t="s">
        <v>14</v>
      </c>
    </row>
    <row r="9" spans="1:14" s="6" customFormat="1" ht="30.75" customHeight="1">
      <c r="A9" s="41"/>
      <c r="B9" s="37"/>
      <c r="C9" s="37"/>
      <c r="D9" s="37"/>
      <c r="E9" s="36"/>
      <c r="F9" s="36"/>
      <c r="G9" s="42"/>
      <c r="H9" s="36"/>
      <c r="I9" s="37"/>
      <c r="J9" s="28" t="s">
        <v>15</v>
      </c>
      <c r="K9" s="29" t="s">
        <v>16</v>
      </c>
      <c r="L9" s="29" t="s">
        <v>17</v>
      </c>
      <c r="M9" s="28" t="s">
        <v>18</v>
      </c>
      <c r="N9" s="36"/>
    </row>
    <row r="10" spans="1:14" s="8" customFormat="1" ht="11.25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/>
      <c r="G10" s="7"/>
      <c r="H10" s="7">
        <v>6</v>
      </c>
      <c r="I10" s="7">
        <v>7</v>
      </c>
      <c r="J10" s="7">
        <v>8</v>
      </c>
      <c r="K10" s="7">
        <v>9</v>
      </c>
      <c r="L10" s="7">
        <v>10</v>
      </c>
      <c r="M10" s="7">
        <v>11</v>
      </c>
      <c r="N10" s="7">
        <v>12</v>
      </c>
    </row>
    <row r="11" spans="1:14" s="6" customFormat="1" ht="11.25">
      <c r="A11" s="9">
        <v>1</v>
      </c>
      <c r="B11" s="10" t="s">
        <v>22</v>
      </c>
      <c r="C11" s="11">
        <v>1</v>
      </c>
      <c r="D11" s="11" t="s">
        <v>26</v>
      </c>
      <c r="E11" s="12" t="s">
        <v>27</v>
      </c>
      <c r="F11" s="13">
        <v>5.91</v>
      </c>
      <c r="G11" s="14">
        <v>17697</v>
      </c>
      <c r="H11" s="15">
        <f>IF(C11&lt;&gt;0,I11/C11,"")</f>
        <v>104589</v>
      </c>
      <c r="I11" s="15">
        <v>104589</v>
      </c>
      <c r="J11" s="15">
        <v>10458.93</v>
      </c>
      <c r="K11" s="15">
        <v>5309.1</v>
      </c>
      <c r="L11" s="15"/>
      <c r="M11" s="15"/>
      <c r="N11" s="16">
        <f t="array" ref="N11">SUM(ROUND(I11:M11,0))</f>
        <v>120357</v>
      </c>
    </row>
    <row r="12" spans="1:14" s="6" customFormat="1" ht="11.25">
      <c r="A12" s="9">
        <v>2</v>
      </c>
      <c r="B12" s="10" t="s">
        <v>28</v>
      </c>
      <c r="C12" s="11">
        <v>1</v>
      </c>
      <c r="D12" s="11" t="s">
        <v>29</v>
      </c>
      <c r="E12" s="12" t="s">
        <v>30</v>
      </c>
      <c r="F12" s="13">
        <v>4.75</v>
      </c>
      <c r="G12" s="14">
        <v>17697</v>
      </c>
      <c r="H12" s="15">
        <f t="shared" ref="H12:H75" si="0">IF(C12&lt;&gt;0,I12/C12,"")</f>
        <v>84061</v>
      </c>
      <c r="I12" s="15">
        <v>84061</v>
      </c>
      <c r="J12" s="15">
        <v>8406.08</v>
      </c>
      <c r="K12" s="15"/>
      <c r="L12" s="15"/>
      <c r="M12" s="15"/>
      <c r="N12" s="16">
        <f t="array" ref="N12">SUM(ROUND(I12:M12,0))</f>
        <v>92467</v>
      </c>
    </row>
    <row r="13" spans="1:14" s="6" customFormat="1" ht="11.25">
      <c r="A13" s="9">
        <v>3</v>
      </c>
      <c r="B13" s="10" t="s">
        <v>31</v>
      </c>
      <c r="C13" s="11">
        <v>1</v>
      </c>
      <c r="D13" s="11" t="s">
        <v>29</v>
      </c>
      <c r="E13" s="12" t="s">
        <v>32</v>
      </c>
      <c r="F13" s="13">
        <v>4.16</v>
      </c>
      <c r="G13" s="14">
        <v>17697</v>
      </c>
      <c r="H13" s="15">
        <f t="shared" si="0"/>
        <v>73620</v>
      </c>
      <c r="I13" s="15">
        <v>73620</v>
      </c>
      <c r="J13" s="15">
        <v>7361.95</v>
      </c>
      <c r="K13" s="15">
        <v>7078.8</v>
      </c>
      <c r="L13" s="15"/>
      <c r="M13" s="15"/>
      <c r="N13" s="16">
        <f t="array" ref="N13">SUM(ROUND(I13:M13,0))</f>
        <v>88061</v>
      </c>
    </row>
    <row r="14" spans="1:14" s="6" customFormat="1" ht="11.25">
      <c r="A14" s="33">
        <v>4</v>
      </c>
      <c r="B14" s="30" t="s">
        <v>33</v>
      </c>
      <c r="C14" s="11">
        <v>1.25</v>
      </c>
      <c r="D14" s="11" t="s">
        <v>29</v>
      </c>
      <c r="E14" s="12" t="s">
        <v>30</v>
      </c>
      <c r="F14" s="13">
        <v>4.6900000000000004</v>
      </c>
      <c r="G14" s="14">
        <v>17697</v>
      </c>
      <c r="H14" s="15">
        <f t="shared" si="0"/>
        <v>82999.199999999997</v>
      </c>
      <c r="I14" s="15">
        <v>103749</v>
      </c>
      <c r="J14" s="15">
        <v>10374.870000000001</v>
      </c>
      <c r="K14" s="15"/>
      <c r="L14" s="15"/>
      <c r="M14" s="15"/>
      <c r="N14" s="16">
        <f t="array" ref="N14">SUM(ROUND(I14:M14,0))</f>
        <v>114124</v>
      </c>
    </row>
    <row r="15" spans="1:14" s="6" customFormat="1" ht="11.25">
      <c r="A15" s="35"/>
      <c r="B15" s="32"/>
      <c r="C15" s="11">
        <v>1.25</v>
      </c>
      <c r="D15" s="11" t="s">
        <v>34</v>
      </c>
      <c r="E15" s="12" t="s">
        <v>35</v>
      </c>
      <c r="F15" s="13">
        <v>3.53</v>
      </c>
      <c r="G15" s="14">
        <v>17697</v>
      </c>
      <c r="H15" s="15">
        <f t="shared" si="0"/>
        <v>62470.400000000001</v>
      </c>
      <c r="I15" s="15">
        <v>78088</v>
      </c>
      <c r="J15" s="15">
        <v>7808.8</v>
      </c>
      <c r="K15" s="15"/>
      <c r="L15" s="15"/>
      <c r="M15" s="15"/>
      <c r="N15" s="16">
        <f t="array" ref="N15">SUM(ROUND(I15:M15,0))</f>
        <v>85897</v>
      </c>
    </row>
    <row r="16" spans="1:14" s="6" customFormat="1" ht="11.25">
      <c r="A16" s="33">
        <v>5</v>
      </c>
      <c r="B16" s="30" t="s">
        <v>36</v>
      </c>
      <c r="C16" s="11">
        <v>1</v>
      </c>
      <c r="D16" s="11" t="s">
        <v>29</v>
      </c>
      <c r="E16" s="12" t="s">
        <v>30</v>
      </c>
      <c r="F16" s="13">
        <v>4.55</v>
      </c>
      <c r="G16" s="14">
        <v>17697</v>
      </c>
      <c r="H16" s="15">
        <f t="shared" si="0"/>
        <v>80521</v>
      </c>
      <c r="I16" s="15">
        <v>80521</v>
      </c>
      <c r="J16" s="15">
        <v>8052.14</v>
      </c>
      <c r="K16" s="15">
        <v>7078.8</v>
      </c>
      <c r="L16" s="15"/>
      <c r="M16" s="15"/>
      <c r="N16" s="16">
        <f t="array" ref="N16">SUM(ROUND(I16:M16,0))</f>
        <v>95652</v>
      </c>
    </row>
    <row r="17" spans="1:14" s="6" customFormat="1" ht="11.25">
      <c r="A17" s="34"/>
      <c r="B17" s="31"/>
      <c r="C17" s="11">
        <v>1.5</v>
      </c>
      <c r="D17" s="11" t="s">
        <v>29</v>
      </c>
      <c r="E17" s="12" t="s">
        <v>32</v>
      </c>
      <c r="F17" s="13">
        <v>4.2300000000000004</v>
      </c>
      <c r="G17" s="14">
        <v>17697</v>
      </c>
      <c r="H17" s="15">
        <f t="shared" si="0"/>
        <v>74858</v>
      </c>
      <c r="I17" s="15">
        <v>112287</v>
      </c>
      <c r="J17" s="15">
        <v>11228.75</v>
      </c>
      <c r="K17" s="15">
        <v>10618.2</v>
      </c>
      <c r="L17" s="15"/>
      <c r="M17" s="15"/>
      <c r="N17" s="16">
        <f t="array" ref="N17">SUM(ROUND(I17:M17,0))</f>
        <v>134134</v>
      </c>
    </row>
    <row r="18" spans="1:14" s="6" customFormat="1" ht="11.25">
      <c r="A18" s="35"/>
      <c r="B18" s="32"/>
      <c r="C18" s="11">
        <v>0.5</v>
      </c>
      <c r="D18" s="11" t="s">
        <v>29</v>
      </c>
      <c r="E18" s="12" t="s">
        <v>37</v>
      </c>
      <c r="F18" s="13">
        <v>4</v>
      </c>
      <c r="G18" s="14">
        <v>17697</v>
      </c>
      <c r="H18" s="15">
        <f t="shared" si="0"/>
        <v>70788</v>
      </c>
      <c r="I18" s="15">
        <v>35394</v>
      </c>
      <c r="J18" s="15">
        <v>3539.4</v>
      </c>
      <c r="K18" s="15">
        <v>3539.4</v>
      </c>
      <c r="L18" s="15"/>
      <c r="M18" s="15"/>
      <c r="N18" s="16">
        <f t="array" ref="N18">SUM(ROUND(I18:M18,0))</f>
        <v>42472</v>
      </c>
    </row>
    <row r="19" spans="1:14" s="6" customFormat="1" ht="11.25">
      <c r="A19" s="9">
        <v>6</v>
      </c>
      <c r="B19" s="10" t="s">
        <v>38</v>
      </c>
      <c r="C19" s="11">
        <v>1.5</v>
      </c>
      <c r="D19" s="11" t="s">
        <v>39</v>
      </c>
      <c r="E19" s="12" t="s">
        <v>32</v>
      </c>
      <c r="F19" s="13">
        <v>5.2</v>
      </c>
      <c r="G19" s="14">
        <v>17697</v>
      </c>
      <c r="H19" s="15">
        <f t="shared" si="0"/>
        <v>92024.666666666672</v>
      </c>
      <c r="I19" s="15">
        <v>138037</v>
      </c>
      <c r="J19" s="15">
        <v>13803.66</v>
      </c>
      <c r="K19" s="15"/>
      <c r="L19" s="15"/>
      <c r="M19" s="15"/>
      <c r="N19" s="16">
        <f t="array" ref="N19">SUM(ROUND(I19:M19,0))</f>
        <v>151841</v>
      </c>
    </row>
    <row r="20" spans="1:14" s="6" customFormat="1" ht="11.25">
      <c r="A20" s="9">
        <v>7</v>
      </c>
      <c r="B20" s="10" t="s">
        <v>40</v>
      </c>
      <c r="C20" s="11">
        <v>1</v>
      </c>
      <c r="D20" s="11" t="s">
        <v>39</v>
      </c>
      <c r="E20" s="12" t="s">
        <v>35</v>
      </c>
      <c r="F20" s="13">
        <v>4.33</v>
      </c>
      <c r="G20" s="14">
        <v>17697</v>
      </c>
      <c r="H20" s="15">
        <f t="shared" si="0"/>
        <v>76628</v>
      </c>
      <c r="I20" s="15">
        <v>76628</v>
      </c>
      <c r="J20" s="15">
        <v>7662.8</v>
      </c>
      <c r="K20" s="15"/>
      <c r="L20" s="15"/>
      <c r="M20" s="15"/>
      <c r="N20" s="16">
        <f t="array" ref="N20">SUM(ROUND(I20:M20,0))</f>
        <v>84291</v>
      </c>
    </row>
    <row r="21" spans="1:14" s="6" customFormat="1" ht="11.25">
      <c r="A21" s="33">
        <v>8</v>
      </c>
      <c r="B21" s="30" t="s">
        <v>41</v>
      </c>
      <c r="C21" s="11">
        <v>1.25</v>
      </c>
      <c r="D21" s="11" t="s">
        <v>34</v>
      </c>
      <c r="E21" s="12" t="s">
        <v>37</v>
      </c>
      <c r="F21" s="13">
        <v>3.85</v>
      </c>
      <c r="G21" s="14">
        <v>17697</v>
      </c>
      <c r="H21" s="15">
        <f t="shared" si="0"/>
        <v>68133.600000000006</v>
      </c>
      <c r="I21" s="15">
        <v>85167</v>
      </c>
      <c r="J21" s="15">
        <v>8516.68</v>
      </c>
      <c r="K21" s="15"/>
      <c r="L21" s="15"/>
      <c r="M21" s="15"/>
      <c r="N21" s="16">
        <f t="array" ref="N21">SUM(ROUND(I21:M21,0))</f>
        <v>93684</v>
      </c>
    </row>
    <row r="22" spans="1:14" s="6" customFormat="1" ht="11.25">
      <c r="A22" s="35"/>
      <c r="B22" s="32"/>
      <c r="C22" s="11">
        <v>1.25</v>
      </c>
      <c r="D22" s="11" t="s">
        <v>29</v>
      </c>
      <c r="E22" s="12" t="s">
        <v>37</v>
      </c>
      <c r="F22" s="13">
        <v>4.21</v>
      </c>
      <c r="G22" s="14">
        <v>17697</v>
      </c>
      <c r="H22" s="15">
        <f t="shared" si="0"/>
        <v>74504</v>
      </c>
      <c r="I22" s="15">
        <v>93130</v>
      </c>
      <c r="J22" s="15">
        <v>9313.0499999999993</v>
      </c>
      <c r="K22" s="15"/>
      <c r="L22" s="15"/>
      <c r="M22" s="15"/>
      <c r="N22" s="16">
        <f t="array" ref="N22">SUM(ROUND(I22:M22,0))</f>
        <v>102443</v>
      </c>
    </row>
    <row r="23" spans="1:14" s="6" customFormat="1" ht="11.25">
      <c r="A23" s="33">
        <v>9</v>
      </c>
      <c r="B23" s="30" t="s">
        <v>42</v>
      </c>
      <c r="C23" s="11">
        <v>1.25</v>
      </c>
      <c r="D23" s="11" t="s">
        <v>29</v>
      </c>
      <c r="E23" s="12" t="s">
        <v>30</v>
      </c>
      <c r="F23" s="13">
        <v>4.75</v>
      </c>
      <c r="G23" s="14">
        <v>17697</v>
      </c>
      <c r="H23" s="15">
        <f t="shared" si="0"/>
        <v>84060.800000000003</v>
      </c>
      <c r="I23" s="15">
        <v>105076</v>
      </c>
      <c r="J23" s="15">
        <v>10507.59</v>
      </c>
      <c r="K23" s="15">
        <v>8848.5</v>
      </c>
      <c r="L23" s="15"/>
      <c r="M23" s="15"/>
      <c r="N23" s="16">
        <f t="array" ref="N23">SUM(ROUND(I23:M23,0))</f>
        <v>124433</v>
      </c>
    </row>
    <row r="24" spans="1:14" s="6" customFormat="1" ht="11.25">
      <c r="A24" s="34"/>
      <c r="B24" s="31"/>
      <c r="C24" s="11">
        <v>1.25</v>
      </c>
      <c r="D24" s="11" t="s">
        <v>29</v>
      </c>
      <c r="E24" s="12" t="s">
        <v>30</v>
      </c>
      <c r="F24" s="13">
        <v>4.75</v>
      </c>
      <c r="G24" s="14">
        <v>17697</v>
      </c>
      <c r="H24" s="15">
        <f t="shared" si="0"/>
        <v>84060.800000000003</v>
      </c>
      <c r="I24" s="15">
        <v>105076</v>
      </c>
      <c r="J24" s="15">
        <v>10507.59</v>
      </c>
      <c r="K24" s="15"/>
      <c r="L24" s="15"/>
      <c r="M24" s="15"/>
      <c r="N24" s="16">
        <f t="array" ref="N24">SUM(ROUND(I24:M24,0))</f>
        <v>115584</v>
      </c>
    </row>
    <row r="25" spans="1:14" s="6" customFormat="1" ht="11.25">
      <c r="A25" s="34"/>
      <c r="B25" s="31"/>
      <c r="C25" s="11">
        <v>1.25</v>
      </c>
      <c r="D25" s="11" t="s">
        <v>29</v>
      </c>
      <c r="E25" s="12" t="s">
        <v>30</v>
      </c>
      <c r="F25" s="13">
        <v>4.6900000000000004</v>
      </c>
      <c r="G25" s="14">
        <v>17697</v>
      </c>
      <c r="H25" s="15">
        <f t="shared" si="0"/>
        <v>82999.199999999997</v>
      </c>
      <c r="I25" s="15">
        <v>103749</v>
      </c>
      <c r="J25" s="15">
        <v>10374.870000000001</v>
      </c>
      <c r="K25" s="15"/>
      <c r="L25" s="15"/>
      <c r="M25" s="15"/>
      <c r="N25" s="16">
        <f t="array" ref="N25">SUM(ROUND(I25:M25,0))</f>
        <v>114124</v>
      </c>
    </row>
    <row r="26" spans="1:14" s="6" customFormat="1" ht="11.25">
      <c r="A26" s="34"/>
      <c r="B26" s="31"/>
      <c r="C26" s="11">
        <v>1.25</v>
      </c>
      <c r="D26" s="11" t="s">
        <v>29</v>
      </c>
      <c r="E26" s="12" t="s">
        <v>30</v>
      </c>
      <c r="F26" s="13">
        <v>4.62</v>
      </c>
      <c r="G26" s="14">
        <v>17697</v>
      </c>
      <c r="H26" s="15">
        <f t="shared" si="0"/>
        <v>81760</v>
      </c>
      <c r="I26" s="15">
        <v>102200</v>
      </c>
      <c r="J26" s="15">
        <v>10220.02</v>
      </c>
      <c r="K26" s="15">
        <v>8848.5</v>
      </c>
      <c r="L26" s="15"/>
      <c r="M26" s="15"/>
      <c r="N26" s="16">
        <f t="array" ref="N26">SUM(ROUND(I26:M26,0))</f>
        <v>121269</v>
      </c>
    </row>
    <row r="27" spans="1:14" s="6" customFormat="1" ht="11.25">
      <c r="A27" s="34"/>
      <c r="B27" s="31"/>
      <c r="C27" s="11">
        <v>1.25</v>
      </c>
      <c r="D27" s="11" t="s">
        <v>29</v>
      </c>
      <c r="E27" s="12" t="s">
        <v>32</v>
      </c>
      <c r="F27" s="13">
        <v>4.3</v>
      </c>
      <c r="G27" s="14">
        <v>17697</v>
      </c>
      <c r="H27" s="15">
        <f t="shared" si="0"/>
        <v>76096.800000000003</v>
      </c>
      <c r="I27" s="15">
        <v>95121</v>
      </c>
      <c r="J27" s="15">
        <v>9512.14</v>
      </c>
      <c r="K27" s="15">
        <v>8848.5</v>
      </c>
      <c r="L27" s="15"/>
      <c r="M27" s="15"/>
      <c r="N27" s="16">
        <f t="array" ref="N27">SUM(ROUND(I27:M27,0))</f>
        <v>113482</v>
      </c>
    </row>
    <row r="28" spans="1:14" s="6" customFormat="1" ht="11.25">
      <c r="A28" s="34"/>
      <c r="B28" s="31"/>
      <c r="C28" s="11">
        <v>1.25</v>
      </c>
      <c r="D28" s="11" t="s">
        <v>34</v>
      </c>
      <c r="E28" s="12" t="s">
        <v>32</v>
      </c>
      <c r="F28" s="13">
        <v>4.0999999999999996</v>
      </c>
      <c r="G28" s="14">
        <v>17697</v>
      </c>
      <c r="H28" s="15">
        <f t="shared" si="0"/>
        <v>72557.600000000006</v>
      </c>
      <c r="I28" s="15">
        <v>90697</v>
      </c>
      <c r="J28" s="15">
        <v>9069.7099999999991</v>
      </c>
      <c r="K28" s="15">
        <v>8848.5</v>
      </c>
      <c r="L28" s="15"/>
      <c r="M28" s="15"/>
      <c r="N28" s="16">
        <f t="array" ref="N28">SUM(ROUND(I28:M28,0))</f>
        <v>108616</v>
      </c>
    </row>
    <row r="29" spans="1:14" s="6" customFormat="1" ht="11.25">
      <c r="A29" s="34"/>
      <c r="B29" s="31"/>
      <c r="C29" s="11">
        <v>1.25</v>
      </c>
      <c r="D29" s="11" t="s">
        <v>29</v>
      </c>
      <c r="E29" s="12" t="s">
        <v>30</v>
      </c>
      <c r="F29" s="13">
        <v>4.6900000000000004</v>
      </c>
      <c r="G29" s="14">
        <v>17697</v>
      </c>
      <c r="H29" s="15">
        <f t="shared" si="0"/>
        <v>82999.199999999997</v>
      </c>
      <c r="I29" s="15">
        <v>103749</v>
      </c>
      <c r="J29" s="15">
        <v>10374.870000000001</v>
      </c>
      <c r="K29" s="15"/>
      <c r="L29" s="15"/>
      <c r="M29" s="15"/>
      <c r="N29" s="16">
        <f t="array" ref="N29">SUM(ROUND(I29:M29,0))</f>
        <v>114124</v>
      </c>
    </row>
    <row r="30" spans="1:14" s="6" customFormat="1" ht="11.25">
      <c r="A30" s="34"/>
      <c r="B30" s="31"/>
      <c r="C30" s="11">
        <v>1.25</v>
      </c>
      <c r="D30" s="11" t="s">
        <v>34</v>
      </c>
      <c r="E30" s="12" t="s">
        <v>30</v>
      </c>
      <c r="F30" s="13">
        <v>4.5199999999999996</v>
      </c>
      <c r="G30" s="14">
        <v>17697</v>
      </c>
      <c r="H30" s="15">
        <f t="shared" si="0"/>
        <v>79990.399999999994</v>
      </c>
      <c r="I30" s="15">
        <v>99988</v>
      </c>
      <c r="J30" s="15">
        <v>9998.81</v>
      </c>
      <c r="K30" s="15"/>
      <c r="L30" s="15"/>
      <c r="M30" s="15"/>
      <c r="N30" s="16">
        <f t="array" ref="N30">SUM(ROUND(I30:M30,0))</f>
        <v>109987</v>
      </c>
    </row>
    <row r="31" spans="1:14" s="6" customFormat="1" ht="11.25">
      <c r="A31" s="34"/>
      <c r="B31" s="31"/>
      <c r="C31" s="11">
        <v>1.25</v>
      </c>
      <c r="D31" s="11" t="s">
        <v>29</v>
      </c>
      <c r="E31" s="12" t="s">
        <v>32</v>
      </c>
      <c r="F31" s="13">
        <v>4.4400000000000004</v>
      </c>
      <c r="G31" s="14">
        <v>17697</v>
      </c>
      <c r="H31" s="15">
        <f t="shared" si="0"/>
        <v>78574.399999999994</v>
      </c>
      <c r="I31" s="15">
        <v>98218</v>
      </c>
      <c r="J31" s="15">
        <v>9821.84</v>
      </c>
      <c r="K31" s="15"/>
      <c r="L31" s="15"/>
      <c r="M31" s="15"/>
      <c r="N31" s="16">
        <f t="array" ref="N31">SUM(ROUND(I31:M31,0))</f>
        <v>108040</v>
      </c>
    </row>
    <row r="32" spans="1:14" s="6" customFormat="1" ht="11.25">
      <c r="A32" s="34"/>
      <c r="B32" s="31"/>
      <c r="C32" s="11">
        <v>1.25</v>
      </c>
      <c r="D32" s="11" t="s">
        <v>34</v>
      </c>
      <c r="E32" s="12" t="s">
        <v>30</v>
      </c>
      <c r="F32" s="13">
        <v>4.34</v>
      </c>
      <c r="G32" s="14">
        <v>17697</v>
      </c>
      <c r="H32" s="15">
        <f t="shared" si="0"/>
        <v>76804.800000000003</v>
      </c>
      <c r="I32" s="15">
        <v>96006</v>
      </c>
      <c r="J32" s="15">
        <v>9600.6200000000008</v>
      </c>
      <c r="K32" s="15"/>
      <c r="L32" s="15"/>
      <c r="M32" s="15"/>
      <c r="N32" s="16">
        <f t="array" ref="N32">SUM(ROUND(I32:M32,0))</f>
        <v>105607</v>
      </c>
    </row>
    <row r="33" spans="1:14" s="6" customFormat="1" ht="11.25">
      <c r="A33" s="34"/>
      <c r="B33" s="31"/>
      <c r="C33" s="11">
        <v>1.25</v>
      </c>
      <c r="D33" s="11" t="s">
        <v>29</v>
      </c>
      <c r="E33" s="12" t="s">
        <v>32</v>
      </c>
      <c r="F33" s="13">
        <v>4.3</v>
      </c>
      <c r="G33" s="14">
        <v>17697</v>
      </c>
      <c r="H33" s="15">
        <f t="shared" si="0"/>
        <v>76096.800000000003</v>
      </c>
      <c r="I33" s="15">
        <v>95121</v>
      </c>
      <c r="J33" s="15">
        <v>9512.14</v>
      </c>
      <c r="K33" s="15"/>
      <c r="L33" s="15"/>
      <c r="M33" s="15"/>
      <c r="N33" s="16">
        <f t="array" ref="N33">SUM(ROUND(I33:M33,0))</f>
        <v>104633</v>
      </c>
    </row>
    <row r="34" spans="1:14" s="6" customFormat="1" ht="11.25">
      <c r="A34" s="34"/>
      <c r="B34" s="31"/>
      <c r="C34" s="11">
        <v>1.25</v>
      </c>
      <c r="D34" s="11" t="s">
        <v>29</v>
      </c>
      <c r="E34" s="12" t="s">
        <v>32</v>
      </c>
      <c r="F34" s="13">
        <v>4.2300000000000004</v>
      </c>
      <c r="G34" s="14">
        <v>17697</v>
      </c>
      <c r="H34" s="15">
        <f t="shared" si="0"/>
        <v>74858.399999999994</v>
      </c>
      <c r="I34" s="15">
        <v>93573</v>
      </c>
      <c r="J34" s="15">
        <v>9357.2900000000009</v>
      </c>
      <c r="K34" s="15"/>
      <c r="L34" s="15"/>
      <c r="M34" s="15"/>
      <c r="N34" s="16">
        <f t="array" ref="N34">SUM(ROUND(I34:M34,0))</f>
        <v>102930</v>
      </c>
    </row>
    <row r="35" spans="1:14" s="6" customFormat="1" ht="11.25">
      <c r="A35" s="34"/>
      <c r="B35" s="31"/>
      <c r="C35" s="11">
        <v>1.25</v>
      </c>
      <c r="D35" s="11" t="s">
        <v>29</v>
      </c>
      <c r="E35" s="12" t="s">
        <v>32</v>
      </c>
      <c r="F35" s="13">
        <v>4.2300000000000004</v>
      </c>
      <c r="G35" s="14">
        <v>17697</v>
      </c>
      <c r="H35" s="15">
        <f t="shared" si="0"/>
        <v>74858.399999999994</v>
      </c>
      <c r="I35" s="15">
        <v>93573</v>
      </c>
      <c r="J35" s="15">
        <v>9357.2900000000009</v>
      </c>
      <c r="K35" s="15"/>
      <c r="L35" s="15"/>
      <c r="M35" s="15"/>
      <c r="N35" s="16">
        <f t="array" ref="N35">SUM(ROUND(I35:M35,0))</f>
        <v>102930</v>
      </c>
    </row>
    <row r="36" spans="1:14" s="6" customFormat="1" ht="11.25">
      <c r="A36" s="34"/>
      <c r="B36" s="31"/>
      <c r="C36" s="11">
        <v>1.25</v>
      </c>
      <c r="D36" s="11" t="s">
        <v>29</v>
      </c>
      <c r="E36" s="12" t="s">
        <v>32</v>
      </c>
      <c r="F36" s="13">
        <v>4.2300000000000004</v>
      </c>
      <c r="G36" s="14">
        <v>17697</v>
      </c>
      <c r="H36" s="15">
        <f t="shared" si="0"/>
        <v>74858.399999999994</v>
      </c>
      <c r="I36" s="15">
        <v>93573</v>
      </c>
      <c r="J36" s="15">
        <v>9357.2900000000009</v>
      </c>
      <c r="K36" s="15"/>
      <c r="L36" s="15"/>
      <c r="M36" s="15"/>
      <c r="N36" s="16">
        <f t="array" ref="N36">SUM(ROUND(I36:M36,0))</f>
        <v>102930</v>
      </c>
    </row>
    <row r="37" spans="1:14" s="6" customFormat="1" ht="11.25">
      <c r="A37" s="34"/>
      <c r="B37" s="31"/>
      <c r="C37" s="11">
        <v>1.25</v>
      </c>
      <c r="D37" s="11" t="s">
        <v>29</v>
      </c>
      <c r="E37" s="12" t="s">
        <v>35</v>
      </c>
      <c r="F37" s="13">
        <v>3.78</v>
      </c>
      <c r="G37" s="14">
        <v>17697</v>
      </c>
      <c r="H37" s="15">
        <f t="shared" si="0"/>
        <v>66894.399999999994</v>
      </c>
      <c r="I37" s="15">
        <v>83618</v>
      </c>
      <c r="J37" s="15">
        <v>8361.83</v>
      </c>
      <c r="K37" s="15"/>
      <c r="L37" s="15"/>
      <c r="M37" s="15"/>
      <c r="N37" s="16">
        <f t="array" ref="N37">SUM(ROUND(I37:M37,0))</f>
        <v>91980</v>
      </c>
    </row>
    <row r="38" spans="1:14" s="6" customFormat="1" ht="11.25">
      <c r="A38" s="34"/>
      <c r="B38" s="31"/>
      <c r="C38" s="11">
        <v>1.25</v>
      </c>
      <c r="D38" s="11" t="s">
        <v>34</v>
      </c>
      <c r="E38" s="12" t="s">
        <v>32</v>
      </c>
      <c r="F38" s="13">
        <v>4.0999999999999996</v>
      </c>
      <c r="G38" s="14">
        <v>17697</v>
      </c>
      <c r="H38" s="15">
        <f t="shared" si="0"/>
        <v>72557.600000000006</v>
      </c>
      <c r="I38" s="15">
        <v>90697</v>
      </c>
      <c r="J38" s="15">
        <v>9069.7099999999991</v>
      </c>
      <c r="K38" s="15"/>
      <c r="L38" s="15"/>
      <c r="M38" s="15"/>
      <c r="N38" s="16">
        <f t="array" ref="N38">SUM(ROUND(I38:M38,0))</f>
        <v>99767</v>
      </c>
    </row>
    <row r="39" spans="1:14" s="6" customFormat="1" ht="11.25">
      <c r="A39" s="34"/>
      <c r="B39" s="31"/>
      <c r="C39" s="11">
        <v>1.25</v>
      </c>
      <c r="D39" s="11" t="s">
        <v>34</v>
      </c>
      <c r="E39" s="12" t="s">
        <v>32</v>
      </c>
      <c r="F39" s="13">
        <v>4.17</v>
      </c>
      <c r="G39" s="14">
        <v>17697</v>
      </c>
      <c r="H39" s="15">
        <f t="shared" si="0"/>
        <v>73796.800000000003</v>
      </c>
      <c r="I39" s="15">
        <v>92246</v>
      </c>
      <c r="J39" s="15">
        <v>9224.56</v>
      </c>
      <c r="K39" s="15"/>
      <c r="L39" s="15"/>
      <c r="M39" s="15"/>
      <c r="N39" s="16">
        <f t="array" ref="N39">SUM(ROUND(I39:M39,0))</f>
        <v>101471</v>
      </c>
    </row>
    <row r="40" spans="1:14" s="6" customFormat="1" ht="11.25">
      <c r="A40" s="34"/>
      <c r="B40" s="31"/>
      <c r="C40" s="11">
        <v>1.25</v>
      </c>
      <c r="D40" s="11" t="s">
        <v>34</v>
      </c>
      <c r="E40" s="12" t="s">
        <v>37</v>
      </c>
      <c r="F40" s="13">
        <v>3.97</v>
      </c>
      <c r="G40" s="14">
        <v>17697</v>
      </c>
      <c r="H40" s="15">
        <f t="shared" si="0"/>
        <v>70256.800000000003</v>
      </c>
      <c r="I40" s="15">
        <v>87821</v>
      </c>
      <c r="J40" s="15">
        <v>8782.14</v>
      </c>
      <c r="K40" s="15">
        <v>8848.5</v>
      </c>
      <c r="L40" s="15"/>
      <c r="M40" s="15"/>
      <c r="N40" s="16">
        <f t="array" ref="N40">SUM(ROUND(I40:M40,0))</f>
        <v>105452</v>
      </c>
    </row>
    <row r="41" spans="1:14" s="6" customFormat="1" ht="11.25">
      <c r="A41" s="34"/>
      <c r="B41" s="31"/>
      <c r="C41" s="11">
        <v>1.25</v>
      </c>
      <c r="D41" s="11" t="s">
        <v>34</v>
      </c>
      <c r="E41" s="12" t="s">
        <v>35</v>
      </c>
      <c r="F41" s="13">
        <v>3.41</v>
      </c>
      <c r="G41" s="14">
        <v>17697</v>
      </c>
      <c r="H41" s="15">
        <f t="shared" si="0"/>
        <v>60346.400000000001</v>
      </c>
      <c r="I41" s="15">
        <v>75433</v>
      </c>
      <c r="J41" s="15">
        <v>7543.35</v>
      </c>
      <c r="K41" s="15"/>
      <c r="L41" s="15"/>
      <c r="M41" s="15"/>
      <c r="N41" s="16">
        <f t="array" ref="N41">SUM(ROUND(I41:M41,0))</f>
        <v>82976</v>
      </c>
    </row>
    <row r="42" spans="1:14" s="6" customFormat="1" ht="11.25">
      <c r="A42" s="35"/>
      <c r="B42" s="32"/>
      <c r="C42" s="11">
        <v>1.25</v>
      </c>
      <c r="D42" s="11" t="s">
        <v>34</v>
      </c>
      <c r="E42" s="12" t="s">
        <v>35</v>
      </c>
      <c r="F42" s="13">
        <v>3.32</v>
      </c>
      <c r="G42" s="14">
        <v>17697</v>
      </c>
      <c r="H42" s="15">
        <f t="shared" si="0"/>
        <v>58754.400000000001</v>
      </c>
      <c r="I42" s="15">
        <v>73443</v>
      </c>
      <c r="J42" s="15">
        <v>7344.26</v>
      </c>
      <c r="K42" s="15">
        <v>8848.5</v>
      </c>
      <c r="L42" s="15"/>
      <c r="M42" s="15"/>
      <c r="N42" s="16">
        <f t="array" ref="N42">SUM(ROUND(I42:M42,0))</f>
        <v>89636</v>
      </c>
    </row>
    <row r="43" spans="1:14" s="6" customFormat="1" ht="11.25">
      <c r="A43" s="9">
        <v>10</v>
      </c>
      <c r="B43" s="10" t="s">
        <v>43</v>
      </c>
      <c r="C43" s="11">
        <v>1</v>
      </c>
      <c r="D43" s="11" t="s">
        <v>44</v>
      </c>
      <c r="E43" s="12" t="s">
        <v>27</v>
      </c>
      <c r="F43" s="13">
        <v>4.8099999999999996</v>
      </c>
      <c r="G43" s="14">
        <v>17697</v>
      </c>
      <c r="H43" s="15">
        <f t="shared" si="0"/>
        <v>85123</v>
      </c>
      <c r="I43" s="15">
        <v>85123</v>
      </c>
      <c r="J43" s="15">
        <v>8512.26</v>
      </c>
      <c r="K43" s="15"/>
      <c r="L43" s="15"/>
      <c r="M43" s="15"/>
      <c r="N43" s="16">
        <f t="array" ref="N43">SUM(ROUND(I43:M43,0))</f>
        <v>93635</v>
      </c>
    </row>
    <row r="44" spans="1:14" s="6" customFormat="1" ht="11.25">
      <c r="A44" s="9">
        <v>11</v>
      </c>
      <c r="B44" s="10" t="s">
        <v>20</v>
      </c>
      <c r="C44" s="11">
        <v>1.5</v>
      </c>
      <c r="D44" s="11" t="s">
        <v>45</v>
      </c>
      <c r="E44" s="12" t="s">
        <v>32</v>
      </c>
      <c r="F44" s="13">
        <v>4.43</v>
      </c>
      <c r="G44" s="14">
        <v>17697</v>
      </c>
      <c r="H44" s="15">
        <f t="shared" si="0"/>
        <v>78398</v>
      </c>
      <c r="I44" s="15">
        <v>117597</v>
      </c>
      <c r="J44" s="15">
        <v>11759.66</v>
      </c>
      <c r="K44" s="15"/>
      <c r="L44" s="15"/>
      <c r="M44" s="15"/>
      <c r="N44" s="16">
        <f t="array" ref="N44">SUM(ROUND(I44:M44,0))</f>
        <v>129357</v>
      </c>
    </row>
    <row r="45" spans="1:14" s="6" customFormat="1" ht="11.25">
      <c r="A45" s="9">
        <v>12</v>
      </c>
      <c r="B45" s="10" t="s">
        <v>46</v>
      </c>
      <c r="C45" s="11">
        <v>1</v>
      </c>
      <c r="D45" s="11" t="s">
        <v>45</v>
      </c>
      <c r="E45" s="12" t="s">
        <v>32</v>
      </c>
      <c r="F45" s="13">
        <v>4.2699999999999996</v>
      </c>
      <c r="G45" s="14">
        <v>17697</v>
      </c>
      <c r="H45" s="15">
        <f t="shared" si="0"/>
        <v>75566</v>
      </c>
      <c r="I45" s="15">
        <v>75566</v>
      </c>
      <c r="J45" s="15">
        <v>7556.62</v>
      </c>
      <c r="K45" s="15"/>
      <c r="L45" s="15"/>
      <c r="M45" s="15"/>
      <c r="N45" s="16">
        <f t="array" ref="N45">SUM(ROUND(I45:M45,0))</f>
        <v>83123</v>
      </c>
    </row>
    <row r="46" spans="1:14" s="6" customFormat="1" ht="11.25">
      <c r="A46" s="9">
        <v>13</v>
      </c>
      <c r="B46" s="10" t="s">
        <v>47</v>
      </c>
      <c r="C46" s="11">
        <v>1</v>
      </c>
      <c r="D46" s="11" t="s">
        <v>48</v>
      </c>
      <c r="E46" s="12" t="s">
        <v>30</v>
      </c>
      <c r="F46" s="13">
        <v>2.98</v>
      </c>
      <c r="G46" s="14">
        <v>17697</v>
      </c>
      <c r="H46" s="15">
        <f t="shared" si="0"/>
        <v>52737</v>
      </c>
      <c r="I46" s="15">
        <v>52737</v>
      </c>
      <c r="J46" s="15">
        <v>5273.71</v>
      </c>
      <c r="K46" s="15"/>
      <c r="L46" s="15"/>
      <c r="M46" s="15"/>
      <c r="N46" s="16">
        <f t="array" ref="N46">SUM(ROUND(I46:M46,0))</f>
        <v>58011</v>
      </c>
    </row>
    <row r="47" spans="1:14" s="6" customFormat="1" ht="11.25">
      <c r="A47" s="9">
        <v>14</v>
      </c>
      <c r="B47" s="10" t="s">
        <v>49</v>
      </c>
      <c r="C47" s="11">
        <v>1</v>
      </c>
      <c r="D47" s="11" t="s">
        <v>34</v>
      </c>
      <c r="E47" s="12" t="s">
        <v>32</v>
      </c>
      <c r="F47" s="13">
        <v>4.41</v>
      </c>
      <c r="G47" s="14">
        <v>17697</v>
      </c>
      <c r="H47" s="15">
        <f t="shared" si="0"/>
        <v>78044</v>
      </c>
      <c r="I47" s="15">
        <v>78044</v>
      </c>
      <c r="J47" s="15">
        <v>7804.38</v>
      </c>
      <c r="K47" s="15"/>
      <c r="L47" s="15"/>
      <c r="M47" s="15"/>
      <c r="N47" s="16">
        <f t="array" ref="N47">SUM(ROUND(I47:M47,0))</f>
        <v>85848</v>
      </c>
    </row>
    <row r="48" spans="1:14" s="6" customFormat="1" ht="11.25">
      <c r="A48" s="9">
        <v>15</v>
      </c>
      <c r="B48" s="10" t="s">
        <v>50</v>
      </c>
      <c r="C48" s="11">
        <v>0.5</v>
      </c>
      <c r="D48" s="11" t="s">
        <v>34</v>
      </c>
      <c r="E48" s="12" t="s">
        <v>32</v>
      </c>
      <c r="F48" s="13">
        <v>4.41</v>
      </c>
      <c r="G48" s="14">
        <v>17697</v>
      </c>
      <c r="H48" s="15">
        <f t="shared" si="0"/>
        <v>78044</v>
      </c>
      <c r="I48" s="15">
        <v>39022</v>
      </c>
      <c r="J48" s="15">
        <v>3902.19</v>
      </c>
      <c r="K48" s="15"/>
      <c r="L48" s="15"/>
      <c r="M48" s="15"/>
      <c r="N48" s="16">
        <f t="array" ref="N48">SUM(ROUND(I48:M48,0))</f>
        <v>42924</v>
      </c>
    </row>
    <row r="49" spans="1:14" s="6" customFormat="1" ht="11.25">
      <c r="A49" s="9">
        <v>16</v>
      </c>
      <c r="B49" s="10" t="s">
        <v>49</v>
      </c>
      <c r="C49" s="11">
        <v>0.5</v>
      </c>
      <c r="D49" s="11" t="s">
        <v>29</v>
      </c>
      <c r="E49" s="12" t="s">
        <v>30</v>
      </c>
      <c r="F49" s="13">
        <v>5.49</v>
      </c>
      <c r="G49" s="14">
        <v>17697</v>
      </c>
      <c r="H49" s="15">
        <f t="shared" si="0"/>
        <v>97156</v>
      </c>
      <c r="I49" s="15">
        <v>48578</v>
      </c>
      <c r="J49" s="15">
        <v>4857.83</v>
      </c>
      <c r="K49" s="15"/>
      <c r="L49" s="15"/>
      <c r="M49" s="15"/>
      <c r="N49" s="16">
        <f t="array" ref="N49">SUM(ROUND(I49:M49,0))</f>
        <v>53436</v>
      </c>
    </row>
    <row r="50" spans="1:14" s="6" customFormat="1" ht="11.25">
      <c r="A50" s="9">
        <v>17</v>
      </c>
      <c r="B50" s="10" t="s">
        <v>51</v>
      </c>
      <c r="C50" s="11">
        <v>0.5</v>
      </c>
      <c r="D50" s="11">
        <v>4</v>
      </c>
      <c r="E50" s="12" t="s">
        <v>52</v>
      </c>
      <c r="F50" s="13">
        <v>2.89</v>
      </c>
      <c r="G50" s="14">
        <v>17697</v>
      </c>
      <c r="H50" s="15">
        <f t="shared" si="0"/>
        <v>51144</v>
      </c>
      <c r="I50" s="15">
        <v>25572</v>
      </c>
      <c r="J50" s="15">
        <v>2557.2199999999998</v>
      </c>
      <c r="K50" s="15"/>
      <c r="L50" s="15"/>
      <c r="M50" s="15"/>
      <c r="N50" s="16">
        <f t="array" ref="N50">SUM(ROUND(I50:M50,0))</f>
        <v>28129</v>
      </c>
    </row>
    <row r="51" spans="1:14" s="6" customFormat="1" ht="11.25">
      <c r="A51" s="33">
        <v>18</v>
      </c>
      <c r="B51" s="30" t="s">
        <v>53</v>
      </c>
      <c r="C51" s="11">
        <v>1</v>
      </c>
      <c r="D51" s="11">
        <v>4</v>
      </c>
      <c r="E51" s="12" t="s">
        <v>52</v>
      </c>
      <c r="F51" s="13">
        <v>2.89</v>
      </c>
      <c r="G51" s="14">
        <v>17697</v>
      </c>
      <c r="H51" s="15">
        <f t="shared" si="0"/>
        <v>51144</v>
      </c>
      <c r="I51" s="15">
        <v>51144</v>
      </c>
      <c r="J51" s="15">
        <v>5114.43</v>
      </c>
      <c r="K51" s="15"/>
      <c r="L51" s="15"/>
      <c r="M51" s="15"/>
      <c r="N51" s="16">
        <f t="array" ref="N51">SUM(ROUND(I51:M51,0))</f>
        <v>56258</v>
      </c>
    </row>
    <row r="52" spans="1:14" s="6" customFormat="1" ht="11.25">
      <c r="A52" s="35"/>
      <c r="B52" s="32"/>
      <c r="C52" s="11">
        <v>1.5</v>
      </c>
      <c r="D52" s="11">
        <v>3</v>
      </c>
      <c r="E52" s="12" t="s">
        <v>52</v>
      </c>
      <c r="F52" s="13">
        <v>2.84</v>
      </c>
      <c r="G52" s="14">
        <v>17697</v>
      </c>
      <c r="H52" s="15">
        <f t="shared" si="0"/>
        <v>50259.333333333336</v>
      </c>
      <c r="I52" s="15">
        <v>75389</v>
      </c>
      <c r="J52" s="15">
        <v>7538.92</v>
      </c>
      <c r="K52" s="15"/>
      <c r="L52" s="15"/>
      <c r="M52" s="15"/>
      <c r="N52" s="16">
        <f t="array" ref="N52">SUM(ROUND(I52:M52,0))</f>
        <v>82928</v>
      </c>
    </row>
    <row r="53" spans="1:14" s="6" customFormat="1" ht="11.25">
      <c r="A53" s="9">
        <v>19</v>
      </c>
      <c r="B53" s="10" t="s">
        <v>54</v>
      </c>
      <c r="C53" s="11">
        <v>1</v>
      </c>
      <c r="D53" s="11">
        <v>1</v>
      </c>
      <c r="E53" s="12" t="s">
        <v>52</v>
      </c>
      <c r="F53" s="13">
        <v>2.77</v>
      </c>
      <c r="G53" s="14">
        <v>17697</v>
      </c>
      <c r="H53" s="15">
        <f t="shared" si="0"/>
        <v>49021</v>
      </c>
      <c r="I53" s="15">
        <v>49021</v>
      </c>
      <c r="J53" s="15">
        <v>4902.07</v>
      </c>
      <c r="K53" s="15"/>
      <c r="L53" s="15"/>
      <c r="M53" s="15"/>
      <c r="N53" s="16">
        <f t="array" ref="N53">SUM(ROUND(I53:M53,0))</f>
        <v>53923</v>
      </c>
    </row>
    <row r="54" spans="1:14" s="6" customFormat="1" ht="11.25">
      <c r="A54" s="33">
        <v>20</v>
      </c>
      <c r="B54" s="30" t="s">
        <v>55</v>
      </c>
      <c r="C54" s="11">
        <v>0.5</v>
      </c>
      <c r="D54" s="11">
        <v>1</v>
      </c>
      <c r="E54" s="12" t="s">
        <v>52</v>
      </c>
      <c r="F54" s="13">
        <v>2.77</v>
      </c>
      <c r="G54" s="14">
        <v>17697</v>
      </c>
      <c r="H54" s="15">
        <f t="shared" si="0"/>
        <v>49020</v>
      </c>
      <c r="I54" s="15">
        <v>24510</v>
      </c>
      <c r="J54" s="15">
        <v>2451</v>
      </c>
      <c r="K54" s="15"/>
      <c r="L54" s="15"/>
      <c r="M54" s="15"/>
      <c r="N54" s="16">
        <f t="array" ref="N54">SUM(ROUND(I54:M54,0))</f>
        <v>26961</v>
      </c>
    </row>
    <row r="55" spans="1:14" s="6" customFormat="1" ht="11.25">
      <c r="A55" s="35"/>
      <c r="B55" s="32"/>
      <c r="C55" s="11">
        <v>1.5</v>
      </c>
      <c r="D55" s="11">
        <v>1</v>
      </c>
      <c r="E55" s="12" t="s">
        <v>52</v>
      </c>
      <c r="F55" s="13">
        <v>2.77</v>
      </c>
      <c r="G55" s="14">
        <v>17697</v>
      </c>
      <c r="H55" s="15">
        <f t="shared" si="0"/>
        <v>49020.666666666664</v>
      </c>
      <c r="I55" s="15">
        <v>73531</v>
      </c>
      <c r="J55" s="15">
        <v>7353.1</v>
      </c>
      <c r="K55" s="15"/>
      <c r="L55" s="15"/>
      <c r="M55" s="15"/>
      <c r="N55" s="16">
        <f t="array" ref="N55">SUM(ROUND(I55:M55,0))</f>
        <v>80884</v>
      </c>
    </row>
    <row r="56" spans="1:14" s="6" customFormat="1" ht="11.25">
      <c r="A56" s="33">
        <v>21</v>
      </c>
      <c r="B56" s="30" t="s">
        <v>56</v>
      </c>
      <c r="C56" s="11">
        <v>1.5</v>
      </c>
      <c r="D56" s="11">
        <v>2</v>
      </c>
      <c r="E56" s="12" t="s">
        <v>52</v>
      </c>
      <c r="F56" s="13">
        <v>2.81</v>
      </c>
      <c r="G56" s="14">
        <v>17697</v>
      </c>
      <c r="H56" s="15">
        <f t="shared" si="0"/>
        <v>49728.666666666664</v>
      </c>
      <c r="I56" s="15">
        <v>74593</v>
      </c>
      <c r="J56" s="15">
        <v>7459.29</v>
      </c>
      <c r="K56" s="15"/>
      <c r="L56" s="15"/>
      <c r="M56" s="15"/>
      <c r="N56" s="16">
        <f t="array" ref="N56">SUM(ROUND(I56:M56,0))</f>
        <v>82052</v>
      </c>
    </row>
    <row r="57" spans="1:14" s="6" customFormat="1" ht="11.25">
      <c r="A57" s="35"/>
      <c r="B57" s="32"/>
      <c r="C57" s="11">
        <v>1.5</v>
      </c>
      <c r="D57" s="11">
        <v>2</v>
      </c>
      <c r="E57" s="12" t="s">
        <v>52</v>
      </c>
      <c r="F57" s="13">
        <v>2.81</v>
      </c>
      <c r="G57" s="14">
        <v>17697</v>
      </c>
      <c r="H57" s="15">
        <f t="shared" si="0"/>
        <v>49728.666666666664</v>
      </c>
      <c r="I57" s="15">
        <v>74593</v>
      </c>
      <c r="J57" s="15">
        <v>7459.29</v>
      </c>
      <c r="K57" s="15"/>
      <c r="L57" s="15"/>
      <c r="M57" s="15"/>
      <c r="N57" s="16">
        <f t="array" ref="N57">SUM(ROUND(I57:M57,0))</f>
        <v>82052</v>
      </c>
    </row>
    <row r="58" spans="1:14" s="6" customFormat="1" ht="11.25">
      <c r="A58" s="33">
        <v>22</v>
      </c>
      <c r="B58" s="30" t="s">
        <v>57</v>
      </c>
      <c r="C58" s="11">
        <v>1.25</v>
      </c>
      <c r="D58" s="11" t="s">
        <v>48</v>
      </c>
      <c r="E58" s="12" t="s">
        <v>30</v>
      </c>
      <c r="F58" s="13">
        <v>2.98</v>
      </c>
      <c r="G58" s="14">
        <v>17697</v>
      </c>
      <c r="H58" s="15">
        <f t="shared" si="0"/>
        <v>52736.800000000003</v>
      </c>
      <c r="I58" s="15">
        <v>65921</v>
      </c>
      <c r="J58" s="15">
        <v>6592.13</v>
      </c>
      <c r="K58" s="15">
        <v>8848.5</v>
      </c>
      <c r="L58" s="15">
        <v>6636.38</v>
      </c>
      <c r="M58" s="15"/>
      <c r="N58" s="16">
        <f t="array" ref="N58">SUM(ROUND(I58:M58,0))</f>
        <v>87998</v>
      </c>
    </row>
    <row r="59" spans="1:14" s="6" customFormat="1" ht="11.25">
      <c r="A59" s="34"/>
      <c r="B59" s="31"/>
      <c r="C59" s="11">
        <v>1.25</v>
      </c>
      <c r="D59" s="11" t="s">
        <v>48</v>
      </c>
      <c r="E59" s="12" t="s">
        <v>30</v>
      </c>
      <c r="F59" s="13">
        <v>3.16</v>
      </c>
      <c r="G59" s="14">
        <v>17697</v>
      </c>
      <c r="H59" s="15">
        <f t="shared" si="0"/>
        <v>55922.400000000001</v>
      </c>
      <c r="I59" s="15">
        <v>69903</v>
      </c>
      <c r="J59" s="15">
        <v>6990.32</v>
      </c>
      <c r="K59" s="15"/>
      <c r="L59" s="15">
        <v>6636.38</v>
      </c>
      <c r="M59" s="15"/>
      <c r="N59" s="16">
        <f t="array" ref="N59">SUM(ROUND(I59:M59,0))</f>
        <v>83529</v>
      </c>
    </row>
    <row r="60" spans="1:14" s="6" customFormat="1" ht="11.25">
      <c r="A60" s="34"/>
      <c r="B60" s="31"/>
      <c r="C60" s="11">
        <v>1.25</v>
      </c>
      <c r="D60" s="11" t="s">
        <v>48</v>
      </c>
      <c r="E60" s="12" t="s">
        <v>30</v>
      </c>
      <c r="F60" s="13">
        <v>2.94</v>
      </c>
      <c r="G60" s="14">
        <v>17697</v>
      </c>
      <c r="H60" s="15">
        <f t="shared" si="0"/>
        <v>52028.800000000003</v>
      </c>
      <c r="I60" s="15">
        <v>65036</v>
      </c>
      <c r="J60" s="15">
        <v>6503.65</v>
      </c>
      <c r="K60" s="15"/>
      <c r="L60" s="15">
        <v>6636.38</v>
      </c>
      <c r="M60" s="15"/>
      <c r="N60" s="16">
        <f t="array" ref="N60">SUM(ROUND(I60:M60,0))</f>
        <v>78176</v>
      </c>
    </row>
    <row r="61" spans="1:14" s="6" customFormat="1" ht="11.25">
      <c r="A61" s="34"/>
      <c r="B61" s="31"/>
      <c r="C61" s="11">
        <v>1.25</v>
      </c>
      <c r="D61" s="11" t="s">
        <v>48</v>
      </c>
      <c r="E61" s="12" t="s">
        <v>30</v>
      </c>
      <c r="F61" s="13">
        <v>2.94</v>
      </c>
      <c r="G61" s="14">
        <v>17697</v>
      </c>
      <c r="H61" s="15">
        <f t="shared" si="0"/>
        <v>52028.800000000003</v>
      </c>
      <c r="I61" s="15">
        <v>65036</v>
      </c>
      <c r="J61" s="15">
        <v>6503.65</v>
      </c>
      <c r="K61" s="15"/>
      <c r="L61" s="15">
        <v>6636.38</v>
      </c>
      <c r="M61" s="15"/>
      <c r="N61" s="16">
        <f t="array" ref="N61">SUM(ROUND(I61:M61,0))</f>
        <v>78176</v>
      </c>
    </row>
    <row r="62" spans="1:14" s="6" customFormat="1" ht="11.25">
      <c r="A62" s="34"/>
      <c r="B62" s="31"/>
      <c r="C62" s="11">
        <v>1.25</v>
      </c>
      <c r="D62" s="11" t="s">
        <v>48</v>
      </c>
      <c r="E62" s="12" t="s">
        <v>30</v>
      </c>
      <c r="F62" s="13">
        <v>2.98</v>
      </c>
      <c r="G62" s="14">
        <v>17697</v>
      </c>
      <c r="H62" s="15">
        <f t="shared" si="0"/>
        <v>52736.800000000003</v>
      </c>
      <c r="I62" s="15">
        <v>65921</v>
      </c>
      <c r="J62" s="15">
        <v>6592.13</v>
      </c>
      <c r="K62" s="15"/>
      <c r="L62" s="15">
        <v>6636.38</v>
      </c>
      <c r="M62" s="15"/>
      <c r="N62" s="16">
        <f t="array" ref="N62">SUM(ROUND(I62:M62,0))</f>
        <v>79149</v>
      </c>
    </row>
    <row r="63" spans="1:14" s="6" customFormat="1" ht="11.25">
      <c r="A63" s="34"/>
      <c r="B63" s="31"/>
      <c r="C63" s="11">
        <v>1.25</v>
      </c>
      <c r="D63" s="11" t="s">
        <v>48</v>
      </c>
      <c r="E63" s="12" t="s">
        <v>30</v>
      </c>
      <c r="F63" s="13">
        <v>3.16</v>
      </c>
      <c r="G63" s="14">
        <v>17697</v>
      </c>
      <c r="H63" s="15">
        <f t="shared" si="0"/>
        <v>55922.400000000001</v>
      </c>
      <c r="I63" s="15">
        <v>69903</v>
      </c>
      <c r="J63" s="15">
        <v>6990.32</v>
      </c>
      <c r="K63" s="15">
        <v>8848.5</v>
      </c>
      <c r="L63" s="15">
        <v>6636.38</v>
      </c>
      <c r="M63" s="15"/>
      <c r="N63" s="16">
        <f t="array" ref="N63">SUM(ROUND(I63:M63,0))</f>
        <v>92378</v>
      </c>
    </row>
    <row r="64" spans="1:14" s="6" customFormat="1" ht="11.25">
      <c r="A64" s="34"/>
      <c r="B64" s="31"/>
      <c r="C64" s="11">
        <v>1.25</v>
      </c>
      <c r="D64" s="11" t="s">
        <v>48</v>
      </c>
      <c r="E64" s="12" t="s">
        <v>30</v>
      </c>
      <c r="F64" s="13">
        <v>3.04</v>
      </c>
      <c r="G64" s="14">
        <v>17697</v>
      </c>
      <c r="H64" s="15">
        <f t="shared" si="0"/>
        <v>53799.199999999997</v>
      </c>
      <c r="I64" s="15">
        <v>67249</v>
      </c>
      <c r="J64" s="15">
        <v>6724.86</v>
      </c>
      <c r="K64" s="15">
        <v>8848.5</v>
      </c>
      <c r="L64" s="15">
        <v>6636.38</v>
      </c>
      <c r="M64" s="15"/>
      <c r="N64" s="16">
        <f t="array" ref="N64">SUM(ROUND(I64:M64,0))</f>
        <v>89459</v>
      </c>
    </row>
    <row r="65" spans="1:14" s="6" customFormat="1" ht="11.25">
      <c r="A65" s="34"/>
      <c r="B65" s="31"/>
      <c r="C65" s="11">
        <v>1.25</v>
      </c>
      <c r="D65" s="11" t="s">
        <v>48</v>
      </c>
      <c r="E65" s="12" t="s">
        <v>30</v>
      </c>
      <c r="F65" s="13">
        <v>2.94</v>
      </c>
      <c r="G65" s="14">
        <v>17697</v>
      </c>
      <c r="H65" s="15">
        <f t="shared" si="0"/>
        <v>52028.800000000003</v>
      </c>
      <c r="I65" s="15">
        <v>65036</v>
      </c>
      <c r="J65" s="15">
        <v>6503.65</v>
      </c>
      <c r="K65" s="15"/>
      <c r="L65" s="15">
        <v>6636.38</v>
      </c>
      <c r="M65" s="15"/>
      <c r="N65" s="16">
        <f t="array" ref="N65">SUM(ROUND(I65:M65,0))</f>
        <v>78176</v>
      </c>
    </row>
    <row r="66" spans="1:14" s="6" customFormat="1" ht="11.25">
      <c r="A66" s="34"/>
      <c r="B66" s="31"/>
      <c r="C66" s="11">
        <v>1.25</v>
      </c>
      <c r="D66" s="11" t="s">
        <v>48</v>
      </c>
      <c r="E66" s="12" t="s">
        <v>30</v>
      </c>
      <c r="F66" s="13">
        <v>3.22</v>
      </c>
      <c r="G66" s="14">
        <v>17697</v>
      </c>
      <c r="H66" s="15">
        <f t="shared" si="0"/>
        <v>56984</v>
      </c>
      <c r="I66" s="15">
        <v>71230</v>
      </c>
      <c r="J66" s="15">
        <v>7123.04</v>
      </c>
      <c r="K66" s="15"/>
      <c r="L66" s="15">
        <v>6636.38</v>
      </c>
      <c r="M66" s="15"/>
      <c r="N66" s="16">
        <f t="array" ref="N66">SUM(ROUND(I66:M66,0))</f>
        <v>84989</v>
      </c>
    </row>
    <row r="67" spans="1:14" s="6" customFormat="1" ht="11.25">
      <c r="A67" s="35"/>
      <c r="B67" s="32"/>
      <c r="C67" s="11">
        <v>1.25</v>
      </c>
      <c r="D67" s="11" t="s">
        <v>48</v>
      </c>
      <c r="E67" s="12" t="s">
        <v>30</v>
      </c>
      <c r="F67" s="13">
        <v>3.04</v>
      </c>
      <c r="G67" s="14">
        <v>17697</v>
      </c>
      <c r="H67" s="15">
        <f t="shared" si="0"/>
        <v>53799.199999999997</v>
      </c>
      <c r="I67" s="15">
        <v>67249</v>
      </c>
      <c r="J67" s="15">
        <v>6724.86</v>
      </c>
      <c r="K67" s="15"/>
      <c r="L67" s="15">
        <v>6636.38</v>
      </c>
      <c r="M67" s="15"/>
      <c r="N67" s="16">
        <f t="array" ref="N67">SUM(ROUND(I67:M67,0))</f>
        <v>80610</v>
      </c>
    </row>
    <row r="68" spans="1:14" s="6" customFormat="1" ht="11.25">
      <c r="A68" s="9">
        <v>23</v>
      </c>
      <c r="B68" s="10" t="s">
        <v>58</v>
      </c>
      <c r="C68" s="11">
        <v>1</v>
      </c>
      <c r="D68" s="11">
        <v>2</v>
      </c>
      <c r="E68" s="12" t="s">
        <v>52</v>
      </c>
      <c r="F68" s="13">
        <v>2.81</v>
      </c>
      <c r="G68" s="14">
        <v>17697</v>
      </c>
      <c r="H68" s="15">
        <f t="shared" si="0"/>
        <v>49729</v>
      </c>
      <c r="I68" s="15">
        <v>49729</v>
      </c>
      <c r="J68" s="15">
        <v>4972.8599999999997</v>
      </c>
      <c r="K68" s="15"/>
      <c r="L68" s="15"/>
      <c r="M68" s="15"/>
      <c r="N68" s="16">
        <f t="array" ref="N68">SUM(ROUND(I68:M68,0))</f>
        <v>54702</v>
      </c>
    </row>
    <row r="69" spans="1:14" s="6" customFormat="1" ht="11.25">
      <c r="A69" s="33">
        <v>24</v>
      </c>
      <c r="B69" s="30" t="s">
        <v>59</v>
      </c>
      <c r="C69" s="11">
        <v>1.5</v>
      </c>
      <c r="D69" s="11">
        <v>2</v>
      </c>
      <c r="E69" s="12" t="s">
        <v>52</v>
      </c>
      <c r="F69" s="13">
        <v>2.81</v>
      </c>
      <c r="G69" s="14">
        <v>17697</v>
      </c>
      <c r="H69" s="15">
        <f t="shared" si="0"/>
        <v>49728.666666666664</v>
      </c>
      <c r="I69" s="15">
        <v>74593</v>
      </c>
      <c r="J69" s="15">
        <v>7459.29</v>
      </c>
      <c r="K69" s="15"/>
      <c r="L69" s="15"/>
      <c r="M69" s="15"/>
      <c r="N69" s="16">
        <f t="array" ref="N69">SUM(ROUND(I69:M69,0))</f>
        <v>82052</v>
      </c>
    </row>
    <row r="70" spans="1:14" s="6" customFormat="1" ht="11.25">
      <c r="A70" s="35"/>
      <c r="B70" s="32"/>
      <c r="C70" s="11">
        <v>0.5</v>
      </c>
      <c r="D70" s="11">
        <v>2</v>
      </c>
      <c r="E70" s="12" t="s">
        <v>52</v>
      </c>
      <c r="F70" s="13">
        <v>2.81</v>
      </c>
      <c r="G70" s="14">
        <v>17697</v>
      </c>
      <c r="H70" s="15">
        <f t="shared" si="0"/>
        <v>49728</v>
      </c>
      <c r="I70" s="15">
        <v>24864</v>
      </c>
      <c r="J70" s="15">
        <v>2486</v>
      </c>
      <c r="K70" s="15"/>
      <c r="L70" s="15"/>
      <c r="M70" s="15"/>
      <c r="N70" s="16">
        <f t="array" ref="N70">SUM(ROUND(I70:M70,0))</f>
        <v>27350</v>
      </c>
    </row>
    <row r="71" spans="1:14" s="6" customFormat="1" ht="11.25">
      <c r="A71" s="9">
        <v>25</v>
      </c>
      <c r="B71" s="10" t="s">
        <v>60</v>
      </c>
      <c r="C71" s="11">
        <v>1.5</v>
      </c>
      <c r="D71" s="11">
        <v>1</v>
      </c>
      <c r="E71" s="12" t="s">
        <v>52</v>
      </c>
      <c r="F71" s="13">
        <v>2.77</v>
      </c>
      <c r="G71" s="14">
        <v>17697</v>
      </c>
      <c r="H71" s="15">
        <f t="shared" si="0"/>
        <v>49020.666666666664</v>
      </c>
      <c r="I71" s="15">
        <v>73531</v>
      </c>
      <c r="J71" s="15">
        <v>7353.1</v>
      </c>
      <c r="K71" s="15"/>
      <c r="L71" s="15">
        <v>7963.65</v>
      </c>
      <c r="M71" s="15"/>
      <c r="N71" s="16">
        <f t="array" ref="N71">SUM(ROUND(I71:M71,0))</f>
        <v>88848</v>
      </c>
    </row>
    <row r="72" spans="1:14" s="6" customFormat="1" ht="11.25">
      <c r="A72" s="33">
        <v>26</v>
      </c>
      <c r="B72" s="30" t="s">
        <v>61</v>
      </c>
      <c r="C72" s="11">
        <v>1</v>
      </c>
      <c r="D72" s="11">
        <v>1</v>
      </c>
      <c r="E72" s="12" t="s">
        <v>52</v>
      </c>
      <c r="F72" s="13">
        <v>2.77</v>
      </c>
      <c r="G72" s="14">
        <v>17697</v>
      </c>
      <c r="H72" s="15">
        <f t="shared" si="0"/>
        <v>49021</v>
      </c>
      <c r="I72" s="15">
        <v>49021</v>
      </c>
      <c r="J72" s="15">
        <v>4902.07</v>
      </c>
      <c r="K72" s="15"/>
      <c r="L72" s="15"/>
      <c r="M72" s="15"/>
      <c r="N72" s="16">
        <f t="array" ref="N72">SUM(ROUND(I72:M72,0))</f>
        <v>53923</v>
      </c>
    </row>
    <row r="73" spans="1:14" s="6" customFormat="1" ht="11.25">
      <c r="A73" s="35"/>
      <c r="B73" s="32"/>
      <c r="C73" s="11">
        <v>1</v>
      </c>
      <c r="D73" s="11">
        <v>1</v>
      </c>
      <c r="E73" s="12" t="s">
        <v>52</v>
      </c>
      <c r="F73" s="13">
        <v>2.77</v>
      </c>
      <c r="G73" s="14">
        <v>17697</v>
      </c>
      <c r="H73" s="15">
        <f t="shared" si="0"/>
        <v>49021</v>
      </c>
      <c r="I73" s="15">
        <v>49021</v>
      </c>
      <c r="J73" s="15">
        <v>4902.07</v>
      </c>
      <c r="K73" s="15"/>
      <c r="L73" s="15"/>
      <c r="M73" s="15"/>
      <c r="N73" s="16">
        <f t="array" ref="N73">SUM(ROUND(I73:M73,0))</f>
        <v>53923</v>
      </c>
    </row>
    <row r="74" spans="1:14" s="6" customFormat="1" ht="11.25">
      <c r="A74" s="33">
        <v>27</v>
      </c>
      <c r="B74" s="30" t="s">
        <v>62</v>
      </c>
      <c r="C74" s="11">
        <v>1</v>
      </c>
      <c r="D74" s="11">
        <v>1</v>
      </c>
      <c r="E74" s="12" t="s">
        <v>52</v>
      </c>
      <c r="F74" s="13">
        <v>2.77</v>
      </c>
      <c r="G74" s="14">
        <v>17697</v>
      </c>
      <c r="H74" s="15">
        <f t="shared" si="0"/>
        <v>49021</v>
      </c>
      <c r="I74" s="15">
        <v>49021</v>
      </c>
      <c r="J74" s="15">
        <v>4902.07</v>
      </c>
      <c r="K74" s="15"/>
      <c r="L74" s="15"/>
      <c r="M74" s="15">
        <v>11956.27</v>
      </c>
      <c r="N74" s="16">
        <f t="array" ref="N74">SUM(ROUND(I74:M74,0))</f>
        <v>65879</v>
      </c>
    </row>
    <row r="75" spans="1:14" s="6" customFormat="1" ht="11.25">
      <c r="A75" s="34"/>
      <c r="B75" s="31"/>
      <c r="C75" s="11">
        <v>1</v>
      </c>
      <c r="D75" s="11">
        <v>1</v>
      </c>
      <c r="E75" s="12" t="s">
        <v>52</v>
      </c>
      <c r="F75" s="13">
        <v>2.77</v>
      </c>
      <c r="G75" s="14">
        <v>17697</v>
      </c>
      <c r="H75" s="15">
        <f t="shared" si="0"/>
        <v>49021</v>
      </c>
      <c r="I75" s="15">
        <v>49021</v>
      </c>
      <c r="J75" s="15">
        <v>4902.07</v>
      </c>
      <c r="K75" s="15"/>
      <c r="L75" s="15"/>
      <c r="M75" s="15">
        <v>11956.27</v>
      </c>
      <c r="N75" s="16">
        <f t="array" ref="N75">SUM(ROUND(I75:M75,0))</f>
        <v>65879</v>
      </c>
    </row>
    <row r="76" spans="1:14" s="6" customFormat="1" ht="11.25">
      <c r="A76" s="35"/>
      <c r="B76" s="32"/>
      <c r="C76" s="11">
        <v>1</v>
      </c>
      <c r="D76" s="11">
        <v>1</v>
      </c>
      <c r="E76" s="12" t="s">
        <v>52</v>
      </c>
      <c r="F76" s="13">
        <v>2.77</v>
      </c>
      <c r="G76" s="14">
        <v>17697</v>
      </c>
      <c r="H76" s="15">
        <f t="shared" ref="H76" si="1">IF(C76&lt;&gt;0,I76/C76,"")</f>
        <v>49021</v>
      </c>
      <c r="I76" s="15">
        <v>49021</v>
      </c>
      <c r="J76" s="15">
        <v>4902.07</v>
      </c>
      <c r="K76" s="15"/>
      <c r="L76" s="15"/>
      <c r="M76" s="15">
        <v>11956.27</v>
      </c>
      <c r="N76" s="16">
        <f t="array" ref="N76">SUM(ROUND(I76:M76,0))</f>
        <v>65879</v>
      </c>
    </row>
    <row r="77" spans="1:14" s="8" customFormat="1" ht="11.25">
      <c r="A77" s="17"/>
      <c r="B77" s="18" t="s">
        <v>19</v>
      </c>
      <c r="C77" s="19">
        <f>SUM(C11:C76)</f>
        <v>76</v>
      </c>
      <c r="D77" s="19"/>
      <c r="E77" s="20"/>
      <c r="F77" s="20"/>
      <c r="G77" s="20"/>
      <c r="H77" s="20"/>
      <c r="I77" s="16">
        <f t="array" ref="I77">SUM(ROUND(I11:I76,0))</f>
        <v>5029575</v>
      </c>
      <c r="J77" s="16">
        <f t="array" ref="J77">SUM(ROUND(J11:J76,0))</f>
        <v>502958</v>
      </c>
      <c r="K77" s="16">
        <f t="array" ref="K77">SUM(ROUND(K11:K76,0))</f>
        <v>113265</v>
      </c>
      <c r="L77" s="16">
        <f t="array" ref="L77">SUM(ROUND(L11:L76,0))</f>
        <v>74324</v>
      </c>
      <c r="M77" s="16">
        <f t="array" ref="M77">SUM(ROUND(M11:M76,0))</f>
        <v>35868</v>
      </c>
      <c r="N77" s="16">
        <f>SUM(I77:M77)</f>
        <v>5755990</v>
      </c>
    </row>
    <row r="81" spans="2:9" ht="12.75">
      <c r="C81" s="21" t="s">
        <v>22</v>
      </c>
      <c r="D81" s="22"/>
      <c r="I81" s="22" t="s">
        <v>24</v>
      </c>
    </row>
    <row r="84" spans="2:9" ht="12.75">
      <c r="B84" s="22"/>
      <c r="C84" s="21" t="s">
        <v>20</v>
      </c>
      <c r="D84" s="23"/>
      <c r="I84" s="22" t="s">
        <v>25</v>
      </c>
    </row>
  </sheetData>
  <mergeCells count="36">
    <mergeCell ref="A14:A15"/>
    <mergeCell ref="A4:N4"/>
    <mergeCell ref="A5:N5"/>
    <mergeCell ref="A6:N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M8"/>
    <mergeCell ref="N8:N9"/>
    <mergeCell ref="B14:B15"/>
    <mergeCell ref="B16:B18"/>
    <mergeCell ref="A16:A18"/>
    <mergeCell ref="B21:B22"/>
    <mergeCell ref="A21:A22"/>
    <mergeCell ref="B23:B42"/>
    <mergeCell ref="A23:A42"/>
    <mergeCell ref="B51:B52"/>
    <mergeCell ref="A51:A52"/>
    <mergeCell ref="B54:B55"/>
    <mergeCell ref="A54:A55"/>
    <mergeCell ref="B56:B57"/>
    <mergeCell ref="A56:A57"/>
    <mergeCell ref="B74:B76"/>
    <mergeCell ref="A74:A76"/>
    <mergeCell ref="B58:B67"/>
    <mergeCell ref="A58:A67"/>
    <mergeCell ref="B69:B70"/>
    <mergeCell ref="A69:A70"/>
    <mergeCell ref="B72:B73"/>
    <mergeCell ref="A72:A73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2019-09-24T06:09:12Z</cp:lastPrinted>
  <dcterms:created xsi:type="dcterms:W3CDTF">2019-09-24T05:59:10Z</dcterms:created>
  <dcterms:modified xsi:type="dcterms:W3CDTF">2019-09-25T05:46:22Z</dcterms:modified>
</cp:coreProperties>
</file>