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210" i="1"/>
  <c r="F209"/>
  <c r="F269"/>
  <c r="G269" s="1"/>
  <c r="F241"/>
  <c r="F243"/>
  <c r="F270"/>
  <c r="F281"/>
  <c r="F280"/>
  <c r="F279"/>
  <c r="F278"/>
  <c r="F277"/>
  <c r="F276"/>
  <c r="F275"/>
  <c r="F274"/>
  <c r="F273"/>
  <c r="F272"/>
  <c r="F271"/>
  <c r="F268"/>
  <c r="F267"/>
  <c r="F266"/>
  <c r="F265"/>
  <c r="F264"/>
  <c r="F263"/>
  <c r="F262"/>
  <c r="F261"/>
  <c r="F260"/>
  <c r="F259"/>
  <c r="F258"/>
  <c r="F257"/>
  <c r="F256"/>
  <c r="F255"/>
  <c r="F254"/>
  <c r="F253"/>
  <c r="F252"/>
  <c r="F251"/>
  <c r="F250"/>
  <c r="F249"/>
  <c r="F248"/>
  <c r="F247"/>
  <c r="F246"/>
  <c r="F245"/>
  <c r="F244"/>
  <c r="F240"/>
  <c r="F239"/>
  <c r="F238"/>
  <c r="F237"/>
  <c r="F236"/>
  <c r="F235"/>
  <c r="F234"/>
  <c r="F233"/>
  <c r="F232"/>
  <c r="F231"/>
  <c r="F230"/>
  <c r="F229"/>
  <c r="F228"/>
  <c r="F227"/>
  <c r="F226"/>
  <c r="F225"/>
  <c r="F224"/>
  <c r="F223"/>
  <c r="F222"/>
  <c r="F221"/>
  <c r="F205"/>
  <c r="F204"/>
  <c r="F203"/>
  <c r="F202"/>
  <c r="F220"/>
  <c r="F219"/>
  <c r="F218"/>
  <c r="F201"/>
  <c r="F181"/>
  <c r="F180"/>
  <c r="F179"/>
  <c r="F178"/>
  <c r="F155"/>
  <c r="F156"/>
  <c r="F177"/>
  <c r="F176"/>
  <c r="F175"/>
  <c r="F174"/>
  <c r="F172"/>
  <c r="F171"/>
  <c r="F183"/>
  <c r="F184"/>
  <c r="F167"/>
  <c r="F169"/>
  <c r="F168"/>
  <c r="F166"/>
  <c r="F188"/>
  <c r="F187"/>
  <c r="F217"/>
  <c r="F216"/>
  <c r="F211"/>
  <c r="F182"/>
  <c r="F208"/>
  <c r="F163"/>
  <c r="F186"/>
  <c r="F200"/>
  <c r="F199"/>
  <c r="F206"/>
  <c r="F215"/>
  <c r="F214"/>
  <c r="F213"/>
  <c r="F198"/>
  <c r="F164"/>
  <c r="F161"/>
  <c r="F160"/>
  <c r="F162"/>
  <c r="F197"/>
  <c r="F196"/>
  <c r="F195"/>
  <c r="F194"/>
  <c r="F193"/>
  <c r="F192"/>
  <c r="F191"/>
  <c r="F190"/>
  <c r="F189"/>
  <c r="F165"/>
  <c r="F157"/>
  <c r="F170"/>
  <c r="F185"/>
  <c r="F158"/>
  <c r="F117"/>
  <c r="F116"/>
  <c r="F153"/>
  <c r="F93"/>
  <c r="F144"/>
  <c r="F111"/>
  <c r="F115"/>
  <c r="F114"/>
  <c r="F113"/>
  <c r="F112"/>
  <c r="F110"/>
  <c r="F109"/>
  <c r="F105"/>
  <c r="F103"/>
  <c r="F102"/>
  <c r="F101"/>
  <c r="F100"/>
  <c r="F99"/>
  <c r="F98"/>
  <c r="F97"/>
  <c r="F96"/>
  <c r="F95"/>
  <c r="F94"/>
  <c r="F92"/>
  <c r="F90"/>
  <c r="F91"/>
  <c r="F89"/>
  <c r="F88"/>
  <c r="F87"/>
  <c r="F86"/>
  <c r="F84"/>
  <c r="F132"/>
  <c r="F131"/>
  <c r="F146"/>
  <c r="F130"/>
  <c r="F129"/>
  <c r="F128"/>
  <c r="F108"/>
  <c r="F149"/>
  <c r="F148"/>
  <c r="F147"/>
  <c r="F107"/>
  <c r="F106"/>
  <c r="F136"/>
  <c r="F135"/>
  <c r="F134"/>
  <c r="F133"/>
  <c r="F85"/>
  <c r="F154"/>
  <c r="F142"/>
  <c r="F145"/>
  <c r="F143"/>
  <c r="F141"/>
  <c r="F140"/>
  <c r="F127"/>
  <c r="F126"/>
  <c r="F125"/>
  <c r="F124"/>
  <c r="F123"/>
  <c r="F122"/>
  <c r="F121"/>
  <c r="F120"/>
  <c r="F119"/>
  <c r="F118"/>
  <c r="F139"/>
  <c r="F138"/>
  <c r="F137"/>
  <c r="F151"/>
  <c r="F150"/>
  <c r="F104"/>
  <c r="F82"/>
  <c r="F81"/>
  <c r="F80"/>
  <c r="F79"/>
  <c r="F25"/>
  <c r="F24"/>
  <c r="F63"/>
  <c r="F61"/>
  <c r="F69"/>
  <c r="F47"/>
  <c r="F60"/>
  <c r="F28"/>
  <c r="F27"/>
  <c r="F20"/>
  <c r="F77"/>
  <c r="F76"/>
  <c r="F75"/>
  <c r="F74"/>
  <c r="F73"/>
  <c r="F68"/>
  <c r="F62"/>
  <c r="F59"/>
  <c r="F58"/>
  <c r="F41"/>
  <c r="F40"/>
  <c r="F32"/>
  <c r="F14"/>
  <c r="F19"/>
  <c r="F12"/>
  <c r="F57"/>
  <c r="F56"/>
  <c r="F55"/>
  <c r="F54"/>
  <c r="F53"/>
  <c r="F52"/>
  <c r="F51"/>
  <c r="F50"/>
  <c r="F48"/>
  <c r="F49"/>
  <c r="F78"/>
  <c r="F17"/>
  <c r="F11"/>
  <c r="F35"/>
  <c r="F33"/>
  <c r="F34"/>
  <c r="F65"/>
  <c r="F64"/>
  <c r="F18"/>
  <c r="F67"/>
  <c r="F42"/>
  <c r="F13"/>
  <c r="F22"/>
  <c r="F21"/>
  <c r="F15"/>
  <c r="F16"/>
  <c r="F26"/>
  <c r="F66"/>
  <c r="F70"/>
  <c r="F71"/>
  <c r="F72"/>
  <c r="F46"/>
  <c r="F45"/>
  <c r="F44"/>
  <c r="F31"/>
  <c r="F30"/>
  <c r="F29"/>
  <c r="F43"/>
  <c r="F152"/>
  <c r="F39"/>
  <c r="F38"/>
  <c r="F37"/>
  <c r="F36"/>
  <c r="F207"/>
  <c r="F212"/>
  <c r="F173"/>
  <c r="F159"/>
  <c r="F282" l="1"/>
</calcChain>
</file>

<file path=xl/sharedStrings.xml><?xml version="1.0" encoding="utf-8"?>
<sst xmlns="http://schemas.openxmlformats.org/spreadsheetml/2006/main" count="1358" uniqueCount="251">
  <si>
    <t>Наименование</t>
  </si>
  <si>
    <t>Краткая характеристика</t>
  </si>
  <si>
    <t>Ед.изм</t>
  </si>
  <si>
    <t>Кол-во</t>
  </si>
  <si>
    <t>Цена</t>
  </si>
  <si>
    <t>Сумма</t>
  </si>
  <si>
    <t>Сыр</t>
  </si>
  <si>
    <t xml:space="preserve">Натуральный , твердый,полутвердый или мягкий, жирность не менее 45%. </t>
  </si>
  <si>
    <t>кг</t>
  </si>
  <si>
    <t>Бананы</t>
  </si>
  <si>
    <t>1 класс, размеры плодов по длине не менее 19см, в поперечном диаметре 3-4см, количество плодов в кисти 4-9шт (ГОСТ 51603-2000)</t>
  </si>
  <si>
    <t>Сельдь</t>
  </si>
  <si>
    <t>Мороженая. Естественной окраски, присущей рыбе данного вида. Консистенция плотная, присущая рыбе данного вида. Запах после размораживания - свойственный свежей рыбе, без посторонних признаков. Масса  одной тушки не менее 300гр.</t>
  </si>
  <si>
    <t xml:space="preserve">Мороженая. Естественной окраски, присущей рыбе данного вида. Консистенция плотная, присущая рыбе данного вида. Запах после размораживания - свойственный свежей рыбе, без посторонних признаков. </t>
  </si>
  <si>
    <t>Изюм</t>
  </si>
  <si>
    <t>Черный, без песка, крупный</t>
  </si>
  <si>
    <t>Курага</t>
  </si>
  <si>
    <t>Отборная,крупная,без песка</t>
  </si>
  <si>
    <t>Сосиски</t>
  </si>
  <si>
    <t xml:space="preserve">Масло растительное </t>
  </si>
  <si>
    <t>л</t>
  </si>
  <si>
    <t xml:space="preserve">Мандарины </t>
  </si>
  <si>
    <t>Спелые , без гнили</t>
  </si>
  <si>
    <t>Конфеты шоколадные</t>
  </si>
  <si>
    <t>Сахаристые кондитерские изделия мягкой консистенции, состоящие из корпуса (начинки) и шоколадной глазури. высококалорийные изделия, содержащие 40-70% сахара. Ассортимент.</t>
  </si>
  <si>
    <t>Сок натуральный</t>
  </si>
  <si>
    <t xml:space="preserve">Печенье </t>
  </si>
  <si>
    <t>Цвет свойственный данному наименованию печенья, различных оттенков равномерный. Вкус и запах - свойственный данному наименованию печенья, без посторонних запаха и привкуса. Топленое молоко, песочное, ассортимент.</t>
  </si>
  <si>
    <t xml:space="preserve">Кофе </t>
  </si>
  <si>
    <t>Натуральный , гранулированный. Фасовка по 100гр.</t>
  </si>
  <si>
    <t>пач</t>
  </si>
  <si>
    <t>Сгущенное молоко</t>
  </si>
  <si>
    <t>В жестяной банке,жирность 12%, масса нетто 360гр</t>
  </si>
  <si>
    <t>банка</t>
  </si>
  <si>
    <t>Яйцо</t>
  </si>
  <si>
    <t>Куриное, в скорлупе, 1 категория, свежие</t>
  </si>
  <si>
    <t>шт</t>
  </si>
  <si>
    <t>Яблоки</t>
  </si>
  <si>
    <t>Класс 1: размер по наибольшему поперечному диаметру не менее 55мм, без гнили и признаков порчи.</t>
  </si>
  <si>
    <t>Филе щуки</t>
  </si>
  <si>
    <t>Мясо</t>
  </si>
  <si>
    <t>срок поставки</t>
  </si>
  <si>
    <t>место поставки</t>
  </si>
  <si>
    <t>1 квартал 2018</t>
  </si>
  <si>
    <t>гКараганда, мк Степной1,стр 7А</t>
  </si>
  <si>
    <t>Хлеб пшеничный «Домашний формовой»</t>
  </si>
  <si>
    <t>Поверхность гладкая, без крупных трещин и подрывов. Цвет - от светло-желтого до коричневого. Мякиш пропеченный, не влажный на ощупь, эластичный. Вкус и запах - свойственные данному виду изделия, без постороннего привкуса и запаха. Из пшеничной муки высшего сортаМасса 500гр</t>
  </si>
  <si>
    <t>Хлеб «Бородинский»</t>
  </si>
  <si>
    <t>Поверхность гладкая, без крупных трещин и подрывов. Цвет - от светло-коричневого до темно-коричневого. Мякиш пропеченный, не липкий, не влажный на ощупь, эластичный. Вкус и запах - свойственные данному виду изделия, без постороннего привкуса и запаха. Из смеси различных сортов ржаной муки.Масса 400гр</t>
  </si>
  <si>
    <t>Батон «Нарезной»</t>
  </si>
  <si>
    <t>Поверхность гладкая, без крупных трещин и подрывов. Цвет - от светло-коричневого до коричневого. Мякиш пропеченный, не влажный на ощупь, эластичный. Вкус - сладковатый, свойственный данному виду изделия, без постороннего привкуса. Запах - свойственный данному виду изделия, без постороннего запаха. Сдобные из пшеничной муки хлебопекарной без начинки.Масса 400гр</t>
  </si>
  <si>
    <t xml:space="preserve">Сок </t>
  </si>
  <si>
    <t>В тетрапакете, в ассортименте</t>
  </si>
  <si>
    <t xml:space="preserve">Соль </t>
  </si>
  <si>
    <t>Пищевая , йодированная</t>
  </si>
  <si>
    <t xml:space="preserve">Ванилин </t>
  </si>
  <si>
    <t>В пачке, по 1гр</t>
  </si>
  <si>
    <t xml:space="preserve">Дрожжи </t>
  </si>
  <si>
    <t>Фасовка 100гр, сухие</t>
  </si>
  <si>
    <t>Какао-порошок</t>
  </si>
  <si>
    <t>Фасовка 100гр</t>
  </si>
  <si>
    <t>Лавровый лист</t>
  </si>
  <si>
    <t>Фасовка  10гр, сушенный</t>
  </si>
  <si>
    <t>Сода пищевая</t>
  </si>
  <si>
    <t>Фасовка 500гр</t>
  </si>
  <si>
    <t xml:space="preserve">Укроп </t>
  </si>
  <si>
    <t>Сушенный, приправа,7гр</t>
  </si>
  <si>
    <t xml:space="preserve">Петрушка </t>
  </si>
  <si>
    <t xml:space="preserve">Перец </t>
  </si>
  <si>
    <t>Черный, молотый, 45гр</t>
  </si>
  <si>
    <t xml:space="preserve">Геркулес крупа </t>
  </si>
  <si>
    <t>Фасовка 10кг</t>
  </si>
  <si>
    <t>Крупа гречневая</t>
  </si>
  <si>
    <t>Фасовка 25 кг, не сечка</t>
  </si>
  <si>
    <t>Горох крупа</t>
  </si>
  <si>
    <t>Фасовка 10 кг</t>
  </si>
  <si>
    <t>Крупа перловая</t>
  </si>
  <si>
    <t>Пшеничная крупа</t>
  </si>
  <si>
    <t>Фасовка 25 кг</t>
  </si>
  <si>
    <t xml:space="preserve">Пшено </t>
  </si>
  <si>
    <t>Фасовка 25кг</t>
  </si>
  <si>
    <t xml:space="preserve">Рис </t>
  </si>
  <si>
    <t>1с шлифованный,фасовка 25кг</t>
  </si>
  <si>
    <t xml:space="preserve">Фасоль </t>
  </si>
  <si>
    <t>Ячневая крупа</t>
  </si>
  <si>
    <t xml:space="preserve">Манная крупа </t>
  </si>
  <si>
    <t>Фасовка 25 гк</t>
  </si>
  <si>
    <t>Мясо птицы</t>
  </si>
  <si>
    <t>Должны быть хорошо обескровлены, чистые. Без посторонних включений| без посторонних запахов| без фекальных загрязнений| без видимых кровяных сгустков| без остатков кишечника и клоаки, трахеи, пищевода, зрелых репродуктивных органов, без холодильных ожогов, пятен от разлитой желчи. Запах - свойственный свежему мясу данного вида птицы. Цвет мышечной ткани - от бледно-розового до розового. Кожа без разрывов. Костная система без переломов и деформаций. Мороженые: тушки I категории</t>
  </si>
  <si>
    <t xml:space="preserve">Сахар </t>
  </si>
  <si>
    <t xml:space="preserve">Песок </t>
  </si>
  <si>
    <t xml:space="preserve">Кисель </t>
  </si>
  <si>
    <t>Фруктово-ягодный, весовой</t>
  </si>
  <si>
    <t xml:space="preserve">Повидло </t>
  </si>
  <si>
    <t>В ассортименте, ведро по 6кг</t>
  </si>
  <si>
    <t xml:space="preserve">Мука </t>
  </si>
  <si>
    <t>Цесна , фортифицированная, фасовка по 25кг</t>
  </si>
  <si>
    <t>Макаронные изделия</t>
  </si>
  <si>
    <t>Высший сорт, фасовка по 10 кг</t>
  </si>
  <si>
    <t xml:space="preserve">Лапша </t>
  </si>
  <si>
    <t xml:space="preserve">Вафли </t>
  </si>
  <si>
    <t>В ассортименте</t>
  </si>
  <si>
    <t xml:space="preserve">Сушки </t>
  </si>
  <si>
    <t xml:space="preserve">Цикорий </t>
  </si>
  <si>
    <t>Фасовка по 100гр</t>
  </si>
  <si>
    <t>Картофель</t>
  </si>
  <si>
    <t>Отборный, без гнили и признаков порчи</t>
  </si>
  <si>
    <t>Капуста</t>
  </si>
  <si>
    <t>Белокачанная, без гнили и признаков порчи</t>
  </si>
  <si>
    <t>Лук</t>
  </si>
  <si>
    <t>Репчатый, без гнили и признаков порчи</t>
  </si>
  <si>
    <t>Морковь</t>
  </si>
  <si>
    <t>Плоды 1 класса размер плодов по наибольшему поперечному диаметру (или массе) 2-6см (75-275г). Без гнили и признаков порчи</t>
  </si>
  <si>
    <t>Свекла</t>
  </si>
  <si>
    <t>Красная, без гнили и признаков порчи</t>
  </si>
  <si>
    <t>Огурцы</t>
  </si>
  <si>
    <r>
      <t>Свежие</t>
    </r>
    <r>
      <rPr>
        <sz val="8"/>
        <color rgb="FF000000"/>
        <rFont val="Times New Roman"/>
        <family val="1"/>
        <charset val="204"/>
      </rPr>
      <t>. Огурцы открытого и закрытого грунта короткоплодные 1 гр -не более 11см, 2гр не более 14. Без гнили и признаков порчи</t>
    </r>
  </si>
  <si>
    <t>Томаты</t>
  </si>
  <si>
    <r>
      <t>Свежие.</t>
    </r>
    <r>
      <rPr>
        <sz val="8"/>
        <color rgb="FF000000"/>
        <rFont val="Times New Roman"/>
        <family val="1"/>
        <charset val="204"/>
      </rPr>
      <t xml:space="preserve"> Класс экстра размер плодов (по наибольшему поперечному диаметру) мелкоплодные не менее 4см, других форм (кроме вишневидных) – не менее 5см. Без гнили и признаков порчи</t>
    </r>
  </si>
  <si>
    <t>Чеснок</t>
  </si>
  <si>
    <t>Сорт обыкновенный: размер луковиц по наибольшему поперечному диаметру не менее 25мм. Без  гнили и признаков порчи</t>
  </si>
  <si>
    <t>Лимон</t>
  </si>
  <si>
    <t>Свежий, сочный , без гнили и признаков порчи.</t>
  </si>
  <si>
    <t>Спелые , без гнили и признаков порчи.</t>
  </si>
  <si>
    <t>Молоко</t>
  </si>
  <si>
    <t>Кефир</t>
  </si>
  <si>
    <t>Сметана</t>
  </si>
  <si>
    <t>Томат</t>
  </si>
  <si>
    <t>Концентрация  не менее 20-25%.</t>
  </si>
  <si>
    <t xml:space="preserve">Пряники </t>
  </si>
  <si>
    <t>Форма, поверхность, цвет, вкус и запах - свойственные данному наименованию изделия с учетом вкусовых добавок, без посторонних запаха и привкуса. Пропеченное изделие без следов непромеса, с равномерной пористостью.</t>
  </si>
  <si>
    <t xml:space="preserve">Горошек </t>
  </si>
  <si>
    <t xml:space="preserve">Зеленый консервированный в жест банке, 0.400гр </t>
  </si>
  <si>
    <t>Кукуруза</t>
  </si>
  <si>
    <t xml:space="preserve">Консервированная в жест банке, 0.4гр </t>
  </si>
  <si>
    <t>Банка</t>
  </si>
  <si>
    <t xml:space="preserve">Икра </t>
  </si>
  <si>
    <t>Кабачковая 0.5г</t>
  </si>
  <si>
    <t xml:space="preserve">Огурцы </t>
  </si>
  <si>
    <t>Маринованные. В стекляных банках по 2л</t>
  </si>
  <si>
    <t>Масло</t>
  </si>
  <si>
    <t>Мягких сортов, фасовка брусками</t>
  </si>
  <si>
    <t xml:space="preserve">Творог </t>
  </si>
  <si>
    <t xml:space="preserve">Сельдь </t>
  </si>
  <si>
    <t>Мороженая. Естественной окраски, присущей рыбе данного вида. Консистенция плотная, присущая рыбе данного вида. Запах после размораживания - свойственный свежей рыбе, без посторонних признаков. Масса  одной тушки не менее 300гр</t>
  </si>
  <si>
    <t>Кг</t>
  </si>
  <si>
    <t xml:space="preserve">Карамель </t>
  </si>
  <si>
    <t xml:space="preserve">Рачки </t>
  </si>
  <si>
    <t>В шоколаде</t>
  </si>
  <si>
    <t>2 квартал 2018</t>
  </si>
  <si>
    <t>Блоки чистые, плотные с ровной поверхностью без значительных перепадов по высоте блока. Филе заморожено поштучно, ровное, целое без значительной деформации  Консистенция мяса ( после размораживания)-  плотная присущая данному виду рыбыЦвет мяса естественный присущий данному виду рыбы   Запах - свойственный свежей рыбе</t>
  </si>
  <si>
    <t>Хлеб пшеничный</t>
  </si>
  <si>
    <t>Хлеб ржаной</t>
  </si>
  <si>
    <t>Батон нарезной</t>
  </si>
  <si>
    <t>Творог</t>
  </si>
  <si>
    <t>Сахар</t>
  </si>
  <si>
    <t>Песок ,фасовка по 50кг</t>
  </si>
  <si>
    <t xml:space="preserve">Куры </t>
  </si>
  <si>
    <t xml:space="preserve">Какао </t>
  </si>
  <si>
    <t>Порошок , фасовка по 100 гр</t>
  </si>
  <si>
    <t>пачка</t>
  </si>
  <si>
    <t>Сушенные, в ассортименте</t>
  </si>
  <si>
    <t xml:space="preserve">Йодированная </t>
  </si>
  <si>
    <t>Груша</t>
  </si>
  <si>
    <t>Свежая, сочная , без гнили и признаков порчи.</t>
  </si>
  <si>
    <t>Мука пшеничная</t>
  </si>
  <si>
    <t>Высший сорт</t>
  </si>
  <si>
    <t>Геркулес</t>
  </si>
  <si>
    <t>Высший сорт, не сечка</t>
  </si>
  <si>
    <t>Павидло яблочное, абрикос</t>
  </si>
  <si>
    <t xml:space="preserve">Зеленый консервированный в жест банке, 0.425гр </t>
  </si>
  <si>
    <r>
      <t xml:space="preserve">Говядина. </t>
    </r>
    <r>
      <rPr>
        <sz val="9"/>
        <color theme="1"/>
        <rFont val="Times New Roman"/>
        <family val="1"/>
        <charset val="204"/>
      </rPr>
      <t>Мясо плотное. Окрас красный, жировых прослоек – белый, кремовый или желтый. Внешний вид мяса сухой, а мясной сок, выделяемый в разрезе -прозрачный. Запах мяса натуральный, без примесей и постороннего дурного оттенка. Мясо хорошо обескровлено, консистенция жира - плотная и не липкая. Корочка на мясе - тонкая</t>
    </r>
  </si>
  <si>
    <t>Поверхность гладкая, без крупных трещин и подрывов. Цвет - от светло-желтого до коричневого. Мякиш пропеченный, не влажный на ощупь, эластичный. Вкус и запах - свойственные данному виду изделия, без постороннего привкуса и запаха. Из пшеничной муки высшего сорта Масса 550гр</t>
  </si>
  <si>
    <t>Поверхность гладкая, без крупных трещин и подрывов. Цвет - от светло-коричневого до темно-коричневого. Мякиш пропеченный, не липкий, не влажный на ощупь, эластичный. Вкус и запах - свойственные данному виду изделия, без постороннего привкуса и запаха. Из смеси различных сортов ржаной муки. Масса 400гр</t>
  </si>
  <si>
    <t>Поверхность гладкая, без крупных трещин и подрывов. Цвет - от светло-коричневого до коричневого. Мякиш пропеченный, не влажный на ощупь, эластичный. Вкус - сладковатый, свойственный данному виду изделия, без постороннего привкуса. Запах - свойственный данному виду изделия, без постороннего запаха. Сдобные из пшеничной муки хлебопекарной без начинки. Масса 400гр</t>
  </si>
  <si>
    <t xml:space="preserve">Консистенция - жидкая, однородная не тягучая, слегка вязкая. Без хлопьев белка и сбившихся комочков жира. Вкус и запах - характерные для молока, без посторонних привкусов и запахов. Цвет - белый, равномерный по всей массе. Питьевое 3,2% жирности , стерилизованное. </t>
  </si>
  <si>
    <r>
      <t xml:space="preserve">Вкус и запах - чистый, кисломолочный. Консистенция - мягкая, однородная, рассыпчатая. Допускается неоднородная с наличием мягкой крупитчатости. Цвет - белый с кремовым оттенком, равномерный по всей массе. </t>
    </r>
    <r>
      <rPr>
        <sz val="10"/>
        <color rgb="FF000000"/>
        <rFont val="Times New Roman"/>
        <family val="1"/>
        <charset val="204"/>
      </rPr>
      <t>Массовая доля жира не менее 5%.</t>
    </r>
  </si>
  <si>
    <t>Вкус и запах - чистые, кисломолочные, без посторонних привкусов и запахов. Вкус слегка острый, допускается дрожжевой привкус. Цвет - молочно белый, равномерный по всей массе. Консистенция и внешний вид - однородная, с нарушенным или ненарушенным сгустком. Допускается газообразование, вызванное действием микрофлоры кефирных грибков. Без пищевых продуктов и пищевых добавок. 2,5% жирности</t>
  </si>
  <si>
    <t xml:space="preserve">Консистенция однородная, в меру густая. Вид глянцевитый. Цвет - белый. С массовой долей жира 15 %. </t>
  </si>
  <si>
    <t>Без посторонних привкусов и запахов. Консистенция и внешний вид – однородная, пластичная, плотная. Поверхность масла на разрезе блестящая, сухая на вид. Цвет – от белого до желтого, однородный по всей массе. Сладкосливочное несоленое. 72,5 % жирности. Не спред.</t>
  </si>
  <si>
    <r>
      <t xml:space="preserve">Вкус и запах - чистый, кисломолочный. Консистенция - мягкая, однородная, рассыпчатая. Допускается неоднородная с наличием мягкой крупитчатости. Цвет - белый с кремовым оттенком, равномерный по всей массе. </t>
    </r>
    <r>
      <rPr>
        <sz val="10"/>
        <color rgb="FF000000"/>
        <rFont val="Times New Roman"/>
        <family val="1"/>
        <charset val="204"/>
      </rPr>
      <t>Массовая доля жира не менее 5%</t>
    </r>
  </si>
  <si>
    <t>3 квартал 2018</t>
  </si>
  <si>
    <t>4 квартал 2018</t>
  </si>
  <si>
    <t>Минтай</t>
  </si>
  <si>
    <t>итого</t>
  </si>
  <si>
    <t>"УТВЕРЖДАЮ"</t>
  </si>
  <si>
    <t>Директор КГКП детский сад "ЕРКЕТАЙ"</t>
  </si>
  <si>
    <t>Хисамова С.В.</t>
  </si>
  <si>
    <t>ПЛАН  государственных закупок товаров (работ, услуг) на 2019г по КГКП детский сад "ЕРКЕТАЙ"</t>
  </si>
  <si>
    <t>Зелень сушеная</t>
  </si>
  <si>
    <t>Черный перец</t>
  </si>
  <si>
    <t>Молотый по 90гр.</t>
  </si>
  <si>
    <t>100% натуральное цельное молоко.В жестяной банке,жирность 12%, масса нетто 360гр</t>
  </si>
  <si>
    <t>Чай</t>
  </si>
  <si>
    <t>Весовой, байховый, гранулированный</t>
  </si>
  <si>
    <t>в ассортименте</t>
  </si>
  <si>
    <t>Масло сливочное</t>
  </si>
  <si>
    <t>Высший сорт, фортифицированная. Тонкоизмельченные (0,1-0,2 мм) частицы эндосперма.  белого цвета, клейковина 30%, без посторонних примесей и запахов, из отборных сортов пшеницы. Соответствующий ГОСТ-у</t>
  </si>
  <si>
    <t>Высший сорт в ассортименте (рожки, вермишель)</t>
  </si>
  <si>
    <t>Белый,  шлифованный,  в/сорт, ни сечка</t>
  </si>
  <si>
    <t>Перловка</t>
  </si>
  <si>
    <t>крупа, чистая без посторонних примесей, ни сечка</t>
  </si>
  <si>
    <t xml:space="preserve">Кукурузная крупа </t>
  </si>
  <si>
    <t>Натуральный,в ассортименте,в стеклобанке. Массовая доля  пюре не менее 30%. 0,95л</t>
  </si>
  <si>
    <t>сухие, фасовка от 50-250гр</t>
  </si>
  <si>
    <t>Сухофрукты</t>
  </si>
  <si>
    <t>смесь сухофруктов - яблоко, груша, урюк, чернослив и т.п. Без песка.</t>
  </si>
  <si>
    <t>2квартал 2018</t>
  </si>
  <si>
    <t>Груши</t>
  </si>
  <si>
    <r>
      <t xml:space="preserve">Говядина. </t>
    </r>
    <r>
      <rPr>
        <sz val="9"/>
        <color theme="1"/>
        <rFont val="Times New Roman"/>
        <family val="1"/>
        <charset val="204"/>
      </rPr>
      <t>Мясо плотное. Окрас красный, жировых прослоек – белый, кремовый или желтый. Внешний вид мяса сухой, а мясной сок, выделяемый в разрезе -прозрачный. Запах мяса натуральный, без примесей и постороннего дурного оттенка. Мясо хорошо обескровлено, консистенция жира - плотная и не липкая. Корочка на мясе - тонкая бледно-розового или красноватого цвета.</t>
    </r>
  </si>
  <si>
    <t>Концентрация  не менее 20-25%. Железная банка вес по 950гр</t>
  </si>
  <si>
    <t>беспармачная ,весовая 250гр</t>
  </si>
  <si>
    <t>Крупа кукурузная</t>
  </si>
  <si>
    <t>Фасовка 80 гр, сухие</t>
  </si>
  <si>
    <t>Лимонная кислота</t>
  </si>
  <si>
    <t>15гр</t>
  </si>
  <si>
    <t>Уксусная кислота</t>
  </si>
  <si>
    <t>1*30</t>
  </si>
  <si>
    <t>Приправа</t>
  </si>
  <si>
    <t>20гр в ассортименте</t>
  </si>
  <si>
    <t>Рафинированное, дезодорированное, высший сорт.1л</t>
  </si>
  <si>
    <t>1000гр черный</t>
  </si>
  <si>
    <t>Высший сорт, фортифицированная.Тонкоизмельченные (0,1-0,2 мм) частицы эндосперма.  белого цвета, клейковина 30%, без посторонних примесей и запахов, из отборных сортов пшеницы. Соответствующий ГОСТ-у</t>
  </si>
  <si>
    <r>
      <t xml:space="preserve">Говядина. </t>
    </r>
    <r>
      <rPr>
        <sz val="9"/>
        <color theme="1"/>
        <rFont val="Times New Roman"/>
        <family val="1"/>
        <charset val="204"/>
      </rPr>
      <t xml:space="preserve">Мясо плотное. Окрас красный, жировых прослоек – белый, кремовый или желтый. Внешний вид мяса сухой, а мясной сок, выделяемый в разрезе -прозрачный. Запах мяса натуральный, без примесей и постороннего дурного оттенка. Мясо хорошо обескровлено, консистенция жира - плотная и не липкая. Корочка на мясе - тонкая бледно-розового или красноватого цвета.. </t>
    </r>
  </si>
  <si>
    <t>Кристаллический порошок 1гр.</t>
  </si>
  <si>
    <t>Персик</t>
  </si>
  <si>
    <t>Абрикос</t>
  </si>
  <si>
    <t>Перец болгарский</t>
  </si>
  <si>
    <t>Баклажан</t>
  </si>
  <si>
    <t>Кабачок</t>
  </si>
  <si>
    <t>Спелый, без гнили и признаков порчи</t>
  </si>
  <si>
    <t>Рафинированное, подсолнечное дезодорированное, высший сорт.1л</t>
  </si>
  <si>
    <t>беспармачная, 250гр</t>
  </si>
  <si>
    <t>в ассортименте, высший сорт, фасовка по  10кг</t>
  </si>
  <si>
    <t>Натуральный,в ассортименте,в стеклобанке 2л массовая доля  пюре не менее 30%.</t>
  </si>
  <si>
    <t>Цвет свойственный данному наименованию печенья, различных оттенков равномерный. Вкус и запах - свойственный данному наименованию печенья, без посторонних запаха и привкуса. Топленое молоко, сливочное, ассортимент.</t>
  </si>
  <si>
    <t xml:space="preserve">Зеленый консервированный в жест банке, 0.400 гр </t>
  </si>
  <si>
    <t xml:space="preserve">Консервированная в жест банке, 0.400 гр </t>
  </si>
  <si>
    <t>Классический 100гр 1*20</t>
  </si>
  <si>
    <t>вес по 2кг свежие</t>
  </si>
  <si>
    <t>Сахаристые кондитерские изделия мягкой консистенции, батончик</t>
  </si>
  <si>
    <t>пищевая , йодированная РК</t>
  </si>
  <si>
    <t>Хлеб пшеничный домашний</t>
  </si>
  <si>
    <t xml:space="preserve">Натуральный , твердый, мягкий, жирность не менее 45%. </t>
  </si>
  <si>
    <t>Кисломолочный напиток</t>
  </si>
  <si>
    <t>Снежок. Срок годности - 7 суток. Массовая доля жирности 4%. СТ РК</t>
  </si>
  <si>
    <t>Крупа пшеничная</t>
  </si>
  <si>
    <t>чистая, без посторонних примесей</t>
  </si>
  <si>
    <t>Крупа ячневая</t>
  </si>
  <si>
    <t>Крупа горох</t>
  </si>
  <si>
    <t>Крупа манная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</si>
</sst>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6" fillId="0" borderId="0" xfId="0" applyFont="1"/>
    <xf numFmtId="0" fontId="12" fillId="0" borderId="0" xfId="0" applyFont="1"/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13" fillId="0" borderId="0" xfId="0" applyFont="1"/>
    <xf numFmtId="0" fontId="11" fillId="0" borderId="0" xfId="0" applyFont="1"/>
    <xf numFmtId="0" fontId="11" fillId="0" borderId="3" xfId="0" applyFont="1" applyBorder="1"/>
    <xf numFmtId="0" fontId="12" fillId="0" borderId="0" xfId="0" applyFont="1" applyAlignment="1">
      <alignment horizontal="right"/>
    </xf>
    <xf numFmtId="0" fontId="1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7"/>
  <sheetViews>
    <sheetView tabSelected="1" view="pageLayout" topLeftCell="A278" zoomScale="80" zoomScaleNormal="90" zoomScalePageLayoutView="80" workbookViewId="0">
      <selection activeCell="I273" sqref="I273:J273"/>
    </sheetView>
  </sheetViews>
  <sheetFormatPr defaultRowHeight="15"/>
  <cols>
    <col min="1" max="1" width="24.28515625" customWidth="1"/>
    <col min="2" max="2" width="66.85546875" customWidth="1"/>
    <col min="5" max="5" width="12" customWidth="1"/>
    <col min="6" max="7" width="18.140625" customWidth="1"/>
    <col min="8" max="8" width="17.5703125" customWidth="1"/>
  </cols>
  <sheetData>
    <row r="1" spans="1:9">
      <c r="G1" s="22" t="s">
        <v>185</v>
      </c>
      <c r="H1" s="22"/>
    </row>
    <row r="2" spans="1:9">
      <c r="G2" s="22"/>
      <c r="H2" s="22"/>
    </row>
    <row r="3" spans="1:9">
      <c r="G3" s="22" t="s">
        <v>186</v>
      </c>
      <c r="H3" s="22"/>
    </row>
    <row r="4" spans="1:9">
      <c r="G4" s="22"/>
      <c r="H4" s="22"/>
    </row>
    <row r="5" spans="1:9">
      <c r="G5" s="23"/>
      <c r="H5" s="22" t="s">
        <v>187</v>
      </c>
    </row>
    <row r="6" spans="1:9">
      <c r="G6" s="22"/>
      <c r="H6" s="22"/>
    </row>
    <row r="8" spans="1:9" ht="18.75">
      <c r="B8" s="2" t="s">
        <v>188</v>
      </c>
    </row>
    <row r="10" spans="1:9" ht="30" customHeight="1">
      <c r="A10" s="31" t="s">
        <v>0</v>
      </c>
      <c r="B10" s="31" t="s">
        <v>1</v>
      </c>
      <c r="C10" s="31" t="s">
        <v>2</v>
      </c>
      <c r="D10" s="31" t="s">
        <v>3</v>
      </c>
      <c r="E10" s="31" t="s">
        <v>4</v>
      </c>
      <c r="F10" s="31" t="s">
        <v>5</v>
      </c>
      <c r="G10" s="25" t="s">
        <v>41</v>
      </c>
      <c r="H10" s="25" t="s">
        <v>42</v>
      </c>
      <c r="I10" s="1"/>
    </row>
    <row r="11" spans="1:9" ht="30" customHeight="1">
      <c r="A11" s="32" t="s">
        <v>6</v>
      </c>
      <c r="B11" s="46" t="s">
        <v>7</v>
      </c>
      <c r="C11" s="46" t="s">
        <v>8</v>
      </c>
      <c r="D11" s="32">
        <v>50</v>
      </c>
      <c r="E11" s="47">
        <v>1600</v>
      </c>
      <c r="F11" s="28">
        <f t="shared" ref="F11:F17" si="0">D11*E11</f>
        <v>80000</v>
      </c>
      <c r="G11" s="27" t="s">
        <v>43</v>
      </c>
      <c r="H11" s="45" t="s">
        <v>44</v>
      </c>
      <c r="I11" s="1"/>
    </row>
    <row r="12" spans="1:9" ht="41.25" customHeight="1">
      <c r="A12" s="32" t="s">
        <v>9</v>
      </c>
      <c r="B12" s="48" t="s">
        <v>10</v>
      </c>
      <c r="C12" s="46" t="s">
        <v>8</v>
      </c>
      <c r="D12" s="32">
        <v>430</v>
      </c>
      <c r="E12" s="47">
        <v>470</v>
      </c>
      <c r="F12" s="28">
        <f t="shared" si="0"/>
        <v>202100</v>
      </c>
      <c r="G12" s="27" t="s">
        <v>43</v>
      </c>
      <c r="H12" s="45" t="s">
        <v>44</v>
      </c>
      <c r="I12" s="1"/>
    </row>
    <row r="13" spans="1:9" ht="57" customHeight="1">
      <c r="A13" s="32" t="s">
        <v>11</v>
      </c>
      <c r="B13" s="46" t="s">
        <v>12</v>
      </c>
      <c r="C13" s="46" t="s">
        <v>8</v>
      </c>
      <c r="D13" s="32">
        <v>300</v>
      </c>
      <c r="E13" s="47">
        <v>680</v>
      </c>
      <c r="F13" s="28">
        <f t="shared" si="0"/>
        <v>204000</v>
      </c>
      <c r="G13" s="27" t="s">
        <v>43</v>
      </c>
      <c r="H13" s="45" t="s">
        <v>44</v>
      </c>
      <c r="I13" s="1"/>
    </row>
    <row r="14" spans="1:9" ht="38.25" customHeight="1">
      <c r="A14" s="35" t="s">
        <v>21</v>
      </c>
      <c r="B14" s="46" t="s">
        <v>22</v>
      </c>
      <c r="C14" s="46" t="s">
        <v>8</v>
      </c>
      <c r="D14" s="32">
        <v>150</v>
      </c>
      <c r="E14" s="33">
        <v>495</v>
      </c>
      <c r="F14" s="28">
        <f t="shared" si="0"/>
        <v>74250</v>
      </c>
      <c r="G14" s="27" t="s">
        <v>43</v>
      </c>
      <c r="H14" s="45" t="s">
        <v>44</v>
      </c>
      <c r="I14" s="1"/>
    </row>
    <row r="15" spans="1:9" ht="30" customHeight="1">
      <c r="A15" s="32" t="s">
        <v>14</v>
      </c>
      <c r="B15" s="48" t="s">
        <v>15</v>
      </c>
      <c r="C15" s="46" t="s">
        <v>8</v>
      </c>
      <c r="D15" s="32">
        <v>3</v>
      </c>
      <c r="E15" s="47">
        <v>1350</v>
      </c>
      <c r="F15" s="28">
        <f t="shared" si="0"/>
        <v>4050</v>
      </c>
      <c r="G15" s="27" t="s">
        <v>43</v>
      </c>
      <c r="H15" s="45" t="s">
        <v>44</v>
      </c>
      <c r="I15" s="1"/>
    </row>
    <row r="16" spans="1:9" ht="30" customHeight="1">
      <c r="A16" s="32" t="s">
        <v>16</v>
      </c>
      <c r="B16" s="46" t="s">
        <v>17</v>
      </c>
      <c r="C16" s="46" t="s">
        <v>8</v>
      </c>
      <c r="D16" s="32">
        <v>3</v>
      </c>
      <c r="E16" s="47">
        <v>2200</v>
      </c>
      <c r="F16" s="28">
        <f t="shared" si="0"/>
        <v>6600</v>
      </c>
      <c r="G16" s="27" t="s">
        <v>43</v>
      </c>
      <c r="H16" s="45" t="s">
        <v>44</v>
      </c>
      <c r="I16" s="1"/>
    </row>
    <row r="17" spans="1:9" ht="30" customHeight="1">
      <c r="A17" s="32" t="s">
        <v>18</v>
      </c>
      <c r="B17" s="46" t="s">
        <v>195</v>
      </c>
      <c r="C17" s="46" t="s">
        <v>8</v>
      </c>
      <c r="D17" s="32">
        <v>100</v>
      </c>
      <c r="E17" s="47">
        <v>1100</v>
      </c>
      <c r="F17" s="28">
        <f t="shared" si="0"/>
        <v>110000</v>
      </c>
      <c r="G17" s="27" t="s">
        <v>43</v>
      </c>
      <c r="H17" s="45" t="s">
        <v>44</v>
      </c>
      <c r="I17" s="1"/>
    </row>
    <row r="18" spans="1:9" ht="30" customHeight="1">
      <c r="A18" s="35" t="s">
        <v>55</v>
      </c>
      <c r="B18" s="35" t="s">
        <v>56</v>
      </c>
      <c r="C18" s="35" t="s">
        <v>30</v>
      </c>
      <c r="D18" s="35">
        <v>50</v>
      </c>
      <c r="E18" s="33">
        <v>35</v>
      </c>
      <c r="F18" s="28">
        <f>D18*E18</f>
        <v>1750</v>
      </c>
      <c r="G18" s="27" t="s">
        <v>43</v>
      </c>
      <c r="H18" s="45" t="s">
        <v>44</v>
      </c>
      <c r="I18" s="1"/>
    </row>
    <row r="19" spans="1:9" ht="30" customHeight="1">
      <c r="A19" s="35" t="s">
        <v>23</v>
      </c>
      <c r="B19" s="36" t="s">
        <v>24</v>
      </c>
      <c r="C19" s="46" t="s">
        <v>8</v>
      </c>
      <c r="D19" s="32">
        <v>10</v>
      </c>
      <c r="E19" s="33">
        <v>1300</v>
      </c>
      <c r="F19" s="28">
        <f>D19*E19</f>
        <v>13000</v>
      </c>
      <c r="G19" s="27" t="s">
        <v>43</v>
      </c>
      <c r="H19" s="45" t="s">
        <v>44</v>
      </c>
      <c r="I19" s="1"/>
    </row>
    <row r="20" spans="1:9" ht="30" customHeight="1">
      <c r="A20" s="35" t="s">
        <v>25</v>
      </c>
      <c r="B20" s="36" t="s">
        <v>203</v>
      </c>
      <c r="C20" s="46" t="s">
        <v>20</v>
      </c>
      <c r="D20" s="32">
        <v>400</v>
      </c>
      <c r="E20" s="33">
        <v>280</v>
      </c>
      <c r="F20" s="28">
        <f>D20*E20</f>
        <v>112000</v>
      </c>
      <c r="G20" s="27" t="s">
        <v>43</v>
      </c>
      <c r="H20" s="45" t="s">
        <v>44</v>
      </c>
      <c r="I20" s="1"/>
    </row>
    <row r="21" spans="1:9" ht="30" customHeight="1">
      <c r="A21" s="35" t="s">
        <v>26</v>
      </c>
      <c r="B21" s="36" t="s">
        <v>27</v>
      </c>
      <c r="C21" s="46" t="s">
        <v>8</v>
      </c>
      <c r="D21" s="32">
        <v>50</v>
      </c>
      <c r="E21" s="33">
        <v>580</v>
      </c>
      <c r="F21" s="28">
        <f t="shared" ref="F21:F27" si="1">D21*E21</f>
        <v>29000</v>
      </c>
      <c r="G21" s="27" t="s">
        <v>43</v>
      </c>
      <c r="H21" s="45" t="s">
        <v>44</v>
      </c>
      <c r="I21" s="1"/>
    </row>
    <row r="22" spans="1:9" ht="30" customHeight="1">
      <c r="A22" s="35" t="s">
        <v>28</v>
      </c>
      <c r="B22" s="46" t="s">
        <v>29</v>
      </c>
      <c r="C22" s="46" t="s">
        <v>30</v>
      </c>
      <c r="D22" s="32">
        <v>3</v>
      </c>
      <c r="E22" s="33">
        <v>4900</v>
      </c>
      <c r="F22" s="28">
        <f>D22*E22</f>
        <v>14700</v>
      </c>
      <c r="G22" s="27" t="s">
        <v>43</v>
      </c>
      <c r="H22" s="45" t="s">
        <v>44</v>
      </c>
      <c r="I22" s="1"/>
    </row>
    <row r="23" spans="1:9" ht="30" customHeight="1">
      <c r="A23" s="35" t="s">
        <v>193</v>
      </c>
      <c r="B23" s="46" t="s">
        <v>194</v>
      </c>
      <c r="C23" s="46" t="s">
        <v>8</v>
      </c>
      <c r="D23" s="32">
        <v>1</v>
      </c>
      <c r="E23" s="33">
        <v>1850</v>
      </c>
      <c r="F23" s="28">
        <v>1850</v>
      </c>
      <c r="G23" s="27" t="s">
        <v>43</v>
      </c>
      <c r="H23" s="45" t="s">
        <v>44</v>
      </c>
      <c r="I23" s="1"/>
    </row>
    <row r="24" spans="1:9" ht="30" customHeight="1">
      <c r="A24" s="35" t="s">
        <v>57</v>
      </c>
      <c r="B24" s="46" t="s">
        <v>204</v>
      </c>
      <c r="C24" s="46" t="s">
        <v>8</v>
      </c>
      <c r="D24" s="32">
        <v>4</v>
      </c>
      <c r="E24" s="33">
        <v>2400</v>
      </c>
      <c r="F24" s="28">
        <f>D24*E24</f>
        <v>9600</v>
      </c>
      <c r="G24" s="27" t="s">
        <v>43</v>
      </c>
      <c r="H24" s="45" t="s">
        <v>44</v>
      </c>
      <c r="I24" s="1"/>
    </row>
    <row r="25" spans="1:9" ht="30" customHeight="1">
      <c r="A25" s="35" t="s">
        <v>205</v>
      </c>
      <c r="B25" s="46" t="s">
        <v>206</v>
      </c>
      <c r="C25" s="46" t="s">
        <v>8</v>
      </c>
      <c r="D25" s="32">
        <v>50</v>
      </c>
      <c r="E25" s="33">
        <v>190</v>
      </c>
      <c r="F25" s="28">
        <f>D25*E25</f>
        <v>9500</v>
      </c>
      <c r="G25" s="27" t="s">
        <v>43</v>
      </c>
      <c r="H25" s="45" t="s">
        <v>44</v>
      </c>
      <c r="I25" s="1"/>
    </row>
    <row r="26" spans="1:9" ht="30" customHeight="1">
      <c r="A26" s="35" t="s">
        <v>31</v>
      </c>
      <c r="B26" s="46" t="s">
        <v>192</v>
      </c>
      <c r="C26" s="46" t="s">
        <v>33</v>
      </c>
      <c r="D26" s="32">
        <v>50</v>
      </c>
      <c r="E26" s="33">
        <v>350</v>
      </c>
      <c r="F26" s="28">
        <f t="shared" si="1"/>
        <v>17500</v>
      </c>
      <c r="G26" s="27" t="s">
        <v>43</v>
      </c>
      <c r="H26" s="45" t="s">
        <v>44</v>
      </c>
      <c r="I26" s="1"/>
    </row>
    <row r="27" spans="1:9" ht="23.25">
      <c r="A27" s="32" t="s">
        <v>34</v>
      </c>
      <c r="B27" s="47" t="s">
        <v>35</v>
      </c>
      <c r="C27" s="32" t="s">
        <v>36</v>
      </c>
      <c r="D27" s="32">
        <v>3600</v>
      </c>
      <c r="E27" s="32">
        <v>27</v>
      </c>
      <c r="F27" s="28">
        <f t="shared" si="1"/>
        <v>97200</v>
      </c>
      <c r="G27" s="27" t="s">
        <v>43</v>
      </c>
      <c r="H27" s="45" t="s">
        <v>44</v>
      </c>
      <c r="I27" s="1"/>
    </row>
    <row r="28" spans="1:9" ht="40.5" customHeight="1">
      <c r="A28" s="32" t="s">
        <v>37</v>
      </c>
      <c r="B28" s="47" t="s">
        <v>38</v>
      </c>
      <c r="C28" s="32" t="s">
        <v>8</v>
      </c>
      <c r="D28" s="32">
        <v>250</v>
      </c>
      <c r="E28" s="32">
        <v>360</v>
      </c>
      <c r="F28" s="28">
        <f t="shared" ref="F28:F59" si="2">D28*E28</f>
        <v>90000</v>
      </c>
      <c r="G28" s="27" t="s">
        <v>43</v>
      </c>
      <c r="H28" s="45" t="s">
        <v>44</v>
      </c>
      <c r="I28" s="1"/>
    </row>
    <row r="29" spans="1:9" ht="54" customHeight="1">
      <c r="A29" s="64" t="s">
        <v>39</v>
      </c>
      <c r="B29" s="63" t="s">
        <v>150</v>
      </c>
      <c r="C29" s="64" t="s">
        <v>8</v>
      </c>
      <c r="D29" s="64">
        <v>80</v>
      </c>
      <c r="E29" s="62">
        <v>1280</v>
      </c>
      <c r="F29" s="28">
        <f t="shared" si="2"/>
        <v>102400</v>
      </c>
      <c r="G29" s="27" t="s">
        <v>43</v>
      </c>
      <c r="H29" s="61" t="s">
        <v>44</v>
      </c>
      <c r="I29" s="1"/>
    </row>
    <row r="30" spans="1:9" ht="15" hidden="1" customHeight="1">
      <c r="A30" s="64"/>
      <c r="B30" s="63"/>
      <c r="C30" s="64"/>
      <c r="D30" s="64"/>
      <c r="E30" s="62"/>
      <c r="F30" s="28">
        <f t="shared" si="2"/>
        <v>0</v>
      </c>
      <c r="G30" s="27" t="s">
        <v>43</v>
      </c>
      <c r="H30" s="61"/>
      <c r="I30" s="1"/>
    </row>
    <row r="31" spans="1:9" ht="16.5" hidden="1" customHeight="1">
      <c r="A31" s="64"/>
      <c r="B31" s="63"/>
      <c r="C31" s="64"/>
      <c r="D31" s="64"/>
      <c r="E31" s="62"/>
      <c r="F31" s="28">
        <f t="shared" si="2"/>
        <v>0</v>
      </c>
      <c r="G31" s="27" t="s">
        <v>43</v>
      </c>
      <c r="H31" s="61"/>
      <c r="I31" s="1"/>
    </row>
    <row r="32" spans="1:9" ht="48">
      <c r="A32" s="32" t="s">
        <v>40</v>
      </c>
      <c r="B32" s="11" t="s">
        <v>171</v>
      </c>
      <c r="C32" s="32" t="s">
        <v>8</v>
      </c>
      <c r="D32" s="32">
        <v>400</v>
      </c>
      <c r="E32" s="33">
        <v>1600</v>
      </c>
      <c r="F32" s="28">
        <f t="shared" si="2"/>
        <v>640000</v>
      </c>
      <c r="G32" s="27" t="s">
        <v>43</v>
      </c>
      <c r="H32" s="45" t="s">
        <v>44</v>
      </c>
      <c r="I32" s="1"/>
    </row>
    <row r="33" spans="1:9" ht="45">
      <c r="A33" s="39" t="s">
        <v>151</v>
      </c>
      <c r="B33" s="44" t="s">
        <v>172</v>
      </c>
      <c r="C33" s="39" t="s">
        <v>36</v>
      </c>
      <c r="D33" s="39">
        <v>456</v>
      </c>
      <c r="E33" s="39">
        <v>60</v>
      </c>
      <c r="F33" s="28">
        <f t="shared" si="2"/>
        <v>27360</v>
      </c>
      <c r="G33" s="27" t="s">
        <v>43</v>
      </c>
      <c r="H33" s="45" t="s">
        <v>44</v>
      </c>
      <c r="I33" s="1"/>
    </row>
    <row r="34" spans="1:9" ht="29.25" customHeight="1">
      <c r="A34" s="39" t="s">
        <v>152</v>
      </c>
      <c r="B34" s="44" t="s">
        <v>173</v>
      </c>
      <c r="C34" s="39" t="s">
        <v>36</v>
      </c>
      <c r="D34" s="39">
        <v>456</v>
      </c>
      <c r="E34" s="39">
        <v>80</v>
      </c>
      <c r="F34" s="28">
        <f t="shared" si="2"/>
        <v>36480</v>
      </c>
      <c r="G34" s="27" t="s">
        <v>43</v>
      </c>
      <c r="H34" s="45" t="s">
        <v>44</v>
      </c>
      <c r="I34" s="1"/>
    </row>
    <row r="35" spans="1:9" ht="52.5" customHeight="1">
      <c r="A35" s="39" t="s">
        <v>153</v>
      </c>
      <c r="B35" s="44" t="s">
        <v>174</v>
      </c>
      <c r="C35" s="39" t="s">
        <v>36</v>
      </c>
      <c r="D35" s="39">
        <v>684</v>
      </c>
      <c r="E35" s="39">
        <v>90</v>
      </c>
      <c r="F35" s="28">
        <f t="shared" si="2"/>
        <v>61560</v>
      </c>
      <c r="G35" s="27" t="s">
        <v>43</v>
      </c>
      <c r="H35" s="45" t="s">
        <v>44</v>
      </c>
      <c r="I35" s="1"/>
    </row>
    <row r="36" spans="1:9" ht="51">
      <c r="A36" s="39" t="s">
        <v>124</v>
      </c>
      <c r="B36" s="40" t="s">
        <v>175</v>
      </c>
      <c r="C36" s="39" t="s">
        <v>20</v>
      </c>
      <c r="D36" s="39">
        <v>2400</v>
      </c>
      <c r="E36" s="43">
        <v>300</v>
      </c>
      <c r="F36" s="28">
        <f t="shared" si="2"/>
        <v>720000</v>
      </c>
      <c r="G36" s="27" t="s">
        <v>43</v>
      </c>
      <c r="H36" s="45" t="s">
        <v>44</v>
      </c>
      <c r="I36" s="1"/>
    </row>
    <row r="37" spans="1:9" ht="51">
      <c r="A37" s="39" t="s">
        <v>154</v>
      </c>
      <c r="B37" s="40" t="s">
        <v>176</v>
      </c>
      <c r="C37" s="39" t="s">
        <v>8</v>
      </c>
      <c r="D37" s="39">
        <v>100</v>
      </c>
      <c r="E37" s="43">
        <v>1200</v>
      </c>
      <c r="F37" s="28">
        <f t="shared" si="2"/>
        <v>120000</v>
      </c>
      <c r="G37" s="27" t="s">
        <v>43</v>
      </c>
      <c r="H37" s="45" t="s">
        <v>44</v>
      </c>
      <c r="I37" s="1"/>
    </row>
    <row r="38" spans="1:9" ht="76.5">
      <c r="A38" s="39" t="s">
        <v>125</v>
      </c>
      <c r="B38" s="40" t="s">
        <v>177</v>
      </c>
      <c r="C38" s="39" t="s">
        <v>20</v>
      </c>
      <c r="D38" s="39">
        <v>260</v>
      </c>
      <c r="E38" s="43">
        <v>290</v>
      </c>
      <c r="F38" s="28">
        <f t="shared" si="2"/>
        <v>75400</v>
      </c>
      <c r="G38" s="27" t="s">
        <v>43</v>
      </c>
      <c r="H38" s="45" t="s">
        <v>44</v>
      </c>
      <c r="I38" s="1"/>
    </row>
    <row r="39" spans="1:9" ht="25.5">
      <c r="A39" s="39" t="s">
        <v>126</v>
      </c>
      <c r="B39" s="40" t="s">
        <v>178</v>
      </c>
      <c r="C39" s="39" t="s">
        <v>8</v>
      </c>
      <c r="D39" s="39">
        <v>60</v>
      </c>
      <c r="E39" s="43">
        <v>750</v>
      </c>
      <c r="F39" s="28">
        <f t="shared" si="2"/>
        <v>45000</v>
      </c>
      <c r="G39" s="27" t="s">
        <v>43</v>
      </c>
      <c r="H39" s="45" t="s">
        <v>44</v>
      </c>
      <c r="I39" s="1"/>
    </row>
    <row r="40" spans="1:9" ht="23.25">
      <c r="A40" s="42" t="s">
        <v>155</v>
      </c>
      <c r="B40" s="42" t="s">
        <v>156</v>
      </c>
      <c r="C40" s="42" t="s">
        <v>8</v>
      </c>
      <c r="D40" s="42">
        <v>350</v>
      </c>
      <c r="E40" s="43">
        <v>270</v>
      </c>
      <c r="F40" s="28">
        <f t="shared" si="2"/>
        <v>94500</v>
      </c>
      <c r="G40" s="27" t="s">
        <v>43</v>
      </c>
      <c r="H40" s="45" t="s">
        <v>44</v>
      </c>
      <c r="I40" s="1"/>
    </row>
    <row r="41" spans="1:9" ht="89.25">
      <c r="A41" s="42" t="s">
        <v>157</v>
      </c>
      <c r="B41" s="40" t="s">
        <v>88</v>
      </c>
      <c r="C41" s="42" t="s">
        <v>8</v>
      </c>
      <c r="D41" s="42">
        <v>250</v>
      </c>
      <c r="E41" s="43">
        <v>980</v>
      </c>
      <c r="F41" s="28">
        <f t="shared" si="2"/>
        <v>245000</v>
      </c>
      <c r="G41" s="27" t="s">
        <v>43</v>
      </c>
      <c r="H41" s="45" t="s">
        <v>44</v>
      </c>
      <c r="I41" s="1"/>
    </row>
    <row r="42" spans="1:9" ht="23.25">
      <c r="A42" s="42" t="s">
        <v>158</v>
      </c>
      <c r="B42" s="42" t="s">
        <v>159</v>
      </c>
      <c r="C42" s="42" t="s">
        <v>8</v>
      </c>
      <c r="D42" s="42">
        <v>4</v>
      </c>
      <c r="E42" s="43">
        <v>1050</v>
      </c>
      <c r="F42" s="28">
        <f t="shared" si="2"/>
        <v>4200</v>
      </c>
      <c r="G42" s="27" t="s">
        <v>43</v>
      </c>
      <c r="H42" s="45" t="s">
        <v>44</v>
      </c>
      <c r="I42" s="1"/>
    </row>
    <row r="43" spans="1:9" ht="23.25">
      <c r="A43" s="42" t="s">
        <v>91</v>
      </c>
      <c r="B43" s="42" t="s">
        <v>92</v>
      </c>
      <c r="C43" s="42" t="s">
        <v>8</v>
      </c>
      <c r="D43" s="42">
        <v>25</v>
      </c>
      <c r="E43" s="43">
        <v>405</v>
      </c>
      <c r="F43" s="28">
        <f t="shared" si="2"/>
        <v>10125</v>
      </c>
      <c r="G43" s="27" t="s">
        <v>43</v>
      </c>
      <c r="H43" s="45" t="s">
        <v>44</v>
      </c>
      <c r="I43" s="1"/>
    </row>
    <row r="44" spans="1:9" ht="23.25">
      <c r="A44" s="42" t="s">
        <v>189</v>
      </c>
      <c r="B44" s="42" t="s">
        <v>161</v>
      </c>
      <c r="C44" s="42" t="s">
        <v>160</v>
      </c>
      <c r="D44" s="42">
        <v>100</v>
      </c>
      <c r="E44" s="43">
        <v>30</v>
      </c>
      <c r="F44" s="28">
        <f t="shared" si="2"/>
        <v>3000</v>
      </c>
      <c r="G44" s="27" t="s">
        <v>43</v>
      </c>
      <c r="H44" s="45" t="s">
        <v>44</v>
      </c>
      <c r="I44" s="1"/>
    </row>
    <row r="45" spans="1:9" ht="23.25">
      <c r="A45" s="35" t="s">
        <v>61</v>
      </c>
      <c r="B45" s="35" t="s">
        <v>62</v>
      </c>
      <c r="C45" s="35" t="s">
        <v>30</v>
      </c>
      <c r="D45" s="35">
        <v>30</v>
      </c>
      <c r="E45" s="33">
        <v>65</v>
      </c>
      <c r="F45" s="28">
        <f t="shared" si="2"/>
        <v>1950</v>
      </c>
      <c r="G45" s="27" t="s">
        <v>43</v>
      </c>
      <c r="H45" s="45" t="s">
        <v>44</v>
      </c>
      <c r="I45" s="1"/>
    </row>
    <row r="46" spans="1:9" ht="23.25">
      <c r="A46" s="35" t="s">
        <v>190</v>
      </c>
      <c r="B46" s="35" t="s">
        <v>191</v>
      </c>
      <c r="C46" s="35" t="s">
        <v>30</v>
      </c>
      <c r="D46" s="35">
        <v>50</v>
      </c>
      <c r="E46" s="33">
        <v>325</v>
      </c>
      <c r="F46" s="28">
        <f t="shared" si="2"/>
        <v>16250</v>
      </c>
      <c r="G46" s="27" t="s">
        <v>43</v>
      </c>
      <c r="H46" s="45" t="s">
        <v>44</v>
      </c>
      <c r="I46" s="1"/>
    </row>
    <row r="47" spans="1:9" ht="23.25">
      <c r="A47" s="42" t="s">
        <v>53</v>
      </c>
      <c r="B47" s="42" t="s">
        <v>162</v>
      </c>
      <c r="C47" s="42" t="s">
        <v>8</v>
      </c>
      <c r="D47" s="42">
        <v>40</v>
      </c>
      <c r="E47" s="43">
        <v>50</v>
      </c>
      <c r="F47" s="28">
        <f t="shared" si="2"/>
        <v>2000</v>
      </c>
      <c r="G47" s="27" t="s">
        <v>43</v>
      </c>
      <c r="H47" s="45" t="s">
        <v>44</v>
      </c>
      <c r="I47" s="1"/>
    </row>
    <row r="48" spans="1:9" ht="23.25">
      <c r="A48" s="39" t="s">
        <v>105</v>
      </c>
      <c r="B48" s="18" t="s">
        <v>106</v>
      </c>
      <c r="C48" s="39" t="s">
        <v>8</v>
      </c>
      <c r="D48" s="19">
        <v>1500</v>
      </c>
      <c r="E48" s="20">
        <v>105</v>
      </c>
      <c r="F48" s="28">
        <f t="shared" si="2"/>
        <v>157500</v>
      </c>
      <c r="G48" s="27" t="s">
        <v>43</v>
      </c>
      <c r="H48" s="45" t="s">
        <v>44</v>
      </c>
      <c r="I48" s="1"/>
    </row>
    <row r="49" spans="1:9" ht="23.25">
      <c r="A49" s="39" t="s">
        <v>107</v>
      </c>
      <c r="B49" s="18" t="s">
        <v>108</v>
      </c>
      <c r="C49" s="39" t="s">
        <v>8</v>
      </c>
      <c r="D49" s="19">
        <v>500</v>
      </c>
      <c r="E49" s="20">
        <v>125</v>
      </c>
      <c r="F49" s="28">
        <f t="shared" si="2"/>
        <v>62500</v>
      </c>
      <c r="G49" s="27" t="s">
        <v>43</v>
      </c>
      <c r="H49" s="45" t="s">
        <v>44</v>
      </c>
      <c r="I49" s="1"/>
    </row>
    <row r="50" spans="1:9" ht="23.25">
      <c r="A50" s="39" t="s">
        <v>109</v>
      </c>
      <c r="B50" s="18" t="s">
        <v>110</v>
      </c>
      <c r="C50" s="39" t="s">
        <v>8</v>
      </c>
      <c r="D50" s="19">
        <v>300</v>
      </c>
      <c r="E50" s="20">
        <v>100</v>
      </c>
      <c r="F50" s="28">
        <f t="shared" si="2"/>
        <v>30000</v>
      </c>
      <c r="G50" s="27" t="s">
        <v>43</v>
      </c>
      <c r="H50" s="45" t="s">
        <v>44</v>
      </c>
      <c r="I50" s="1"/>
    </row>
    <row r="51" spans="1:9" ht="23.25">
      <c r="A51" s="39" t="s">
        <v>111</v>
      </c>
      <c r="B51" s="18" t="s">
        <v>112</v>
      </c>
      <c r="C51" s="39" t="s">
        <v>8</v>
      </c>
      <c r="D51" s="19">
        <v>300</v>
      </c>
      <c r="E51" s="20">
        <v>100</v>
      </c>
      <c r="F51" s="28">
        <f t="shared" si="2"/>
        <v>30000</v>
      </c>
      <c r="G51" s="27" t="s">
        <v>43</v>
      </c>
      <c r="H51" s="45" t="s">
        <v>44</v>
      </c>
      <c r="I51" s="1"/>
    </row>
    <row r="52" spans="1:9" ht="23.25">
      <c r="A52" s="39" t="s">
        <v>113</v>
      </c>
      <c r="B52" s="18" t="s">
        <v>114</v>
      </c>
      <c r="C52" s="39" t="s">
        <v>8</v>
      </c>
      <c r="D52" s="19">
        <v>150</v>
      </c>
      <c r="E52" s="20">
        <v>120</v>
      </c>
      <c r="F52" s="28">
        <f t="shared" si="2"/>
        <v>18000</v>
      </c>
      <c r="G52" s="27" t="s">
        <v>43</v>
      </c>
      <c r="H52" s="45" t="s">
        <v>44</v>
      </c>
      <c r="I52" s="1"/>
    </row>
    <row r="53" spans="1:9" ht="23.25">
      <c r="A53" s="39" t="s">
        <v>115</v>
      </c>
      <c r="B53" s="44" t="s">
        <v>116</v>
      </c>
      <c r="C53" s="39" t="s">
        <v>8</v>
      </c>
      <c r="D53" s="19">
        <v>100</v>
      </c>
      <c r="E53" s="20">
        <v>605</v>
      </c>
      <c r="F53" s="28">
        <f t="shared" si="2"/>
        <v>60500</v>
      </c>
      <c r="G53" s="27" t="s">
        <v>43</v>
      </c>
      <c r="H53" s="45" t="s">
        <v>44</v>
      </c>
      <c r="I53" s="1"/>
    </row>
    <row r="54" spans="1:9" ht="33.75">
      <c r="A54" s="39" t="s">
        <v>117</v>
      </c>
      <c r="B54" s="44" t="s">
        <v>118</v>
      </c>
      <c r="C54" s="39" t="s">
        <v>8</v>
      </c>
      <c r="D54" s="19">
        <v>100</v>
      </c>
      <c r="E54" s="20">
        <v>605</v>
      </c>
      <c r="F54" s="28">
        <f t="shared" si="2"/>
        <v>60500</v>
      </c>
      <c r="G54" s="27" t="s">
        <v>43</v>
      </c>
      <c r="H54" s="45" t="s">
        <v>44</v>
      </c>
      <c r="I54" s="1"/>
    </row>
    <row r="55" spans="1:9" ht="23.25">
      <c r="A55" s="39" t="s">
        <v>119</v>
      </c>
      <c r="B55" s="18" t="s">
        <v>120</v>
      </c>
      <c r="C55" s="39" t="s">
        <v>8</v>
      </c>
      <c r="D55" s="19">
        <v>15</v>
      </c>
      <c r="E55" s="20">
        <v>850</v>
      </c>
      <c r="F55" s="28">
        <f t="shared" si="2"/>
        <v>12750</v>
      </c>
      <c r="G55" s="27" t="s">
        <v>43</v>
      </c>
      <c r="H55" s="45" t="s">
        <v>44</v>
      </c>
      <c r="I55" s="1"/>
    </row>
    <row r="56" spans="1:9" ht="23.25">
      <c r="A56" s="39" t="s">
        <v>121</v>
      </c>
      <c r="B56" s="18" t="s">
        <v>122</v>
      </c>
      <c r="C56" s="39" t="s">
        <v>8</v>
      </c>
      <c r="D56" s="19">
        <v>20</v>
      </c>
      <c r="E56" s="20">
        <v>850</v>
      </c>
      <c r="F56" s="28">
        <f t="shared" si="2"/>
        <v>17000</v>
      </c>
      <c r="G56" s="27" t="s">
        <v>43</v>
      </c>
      <c r="H56" s="45" t="s">
        <v>44</v>
      </c>
      <c r="I56" s="1"/>
    </row>
    <row r="57" spans="1:9" ht="23.25">
      <c r="A57" s="39" t="s">
        <v>163</v>
      </c>
      <c r="B57" s="18" t="s">
        <v>164</v>
      </c>
      <c r="C57" s="39"/>
      <c r="D57" s="19">
        <v>150</v>
      </c>
      <c r="E57" s="20">
        <v>505</v>
      </c>
      <c r="F57" s="28">
        <f t="shared" si="2"/>
        <v>75750</v>
      </c>
      <c r="G57" s="27" t="s">
        <v>43</v>
      </c>
      <c r="H57" s="45" t="s">
        <v>44</v>
      </c>
      <c r="I57" s="1"/>
    </row>
    <row r="58" spans="1:9" ht="60">
      <c r="A58" s="42" t="s">
        <v>165</v>
      </c>
      <c r="B58" s="43" t="s">
        <v>197</v>
      </c>
      <c r="C58" s="42" t="s">
        <v>8</v>
      </c>
      <c r="D58" s="42">
        <v>150</v>
      </c>
      <c r="E58" s="43">
        <v>125</v>
      </c>
      <c r="F58" s="28">
        <f t="shared" si="2"/>
        <v>18750</v>
      </c>
      <c r="G58" s="27" t="s">
        <v>43</v>
      </c>
      <c r="H58" s="45" t="s">
        <v>44</v>
      </c>
      <c r="I58" s="1"/>
    </row>
    <row r="59" spans="1:9" ht="23.25">
      <c r="A59" s="42" t="s">
        <v>97</v>
      </c>
      <c r="B59" s="43" t="s">
        <v>198</v>
      </c>
      <c r="C59" s="42" t="s">
        <v>8</v>
      </c>
      <c r="D59" s="42">
        <v>150</v>
      </c>
      <c r="E59" s="43">
        <v>160</v>
      </c>
      <c r="F59" s="28">
        <f t="shared" si="2"/>
        <v>24000</v>
      </c>
      <c r="G59" s="27" t="s">
        <v>43</v>
      </c>
      <c r="H59" s="45" t="s">
        <v>44</v>
      </c>
      <c r="I59" s="1"/>
    </row>
    <row r="60" spans="1:9" ht="23.25">
      <c r="A60" s="42" t="s">
        <v>200</v>
      </c>
      <c r="B60" s="43" t="s">
        <v>201</v>
      </c>
      <c r="C60" s="42" t="s">
        <v>8</v>
      </c>
      <c r="D60" s="42">
        <v>25</v>
      </c>
      <c r="E60" s="43">
        <v>125</v>
      </c>
      <c r="F60" s="28">
        <f t="shared" ref="F60:F78" si="3">D60*E60</f>
        <v>3125</v>
      </c>
      <c r="G60" s="27" t="s">
        <v>43</v>
      </c>
      <c r="H60" s="45" t="s">
        <v>44</v>
      </c>
      <c r="I60" s="26"/>
    </row>
    <row r="61" spans="1:9" ht="23.25">
      <c r="A61" s="35" t="s">
        <v>84</v>
      </c>
      <c r="B61" s="35" t="s">
        <v>80</v>
      </c>
      <c r="C61" s="35" t="s">
        <v>8</v>
      </c>
      <c r="D61" s="35">
        <v>25</v>
      </c>
      <c r="E61" s="33">
        <v>125</v>
      </c>
      <c r="F61" s="28">
        <f t="shared" si="3"/>
        <v>3125</v>
      </c>
      <c r="G61" s="27" t="s">
        <v>43</v>
      </c>
      <c r="H61" s="45" t="s">
        <v>44</v>
      </c>
      <c r="I61" s="1"/>
    </row>
    <row r="62" spans="1:9" ht="23.25">
      <c r="A62" s="42" t="s">
        <v>81</v>
      </c>
      <c r="B62" s="42" t="s">
        <v>199</v>
      </c>
      <c r="C62" s="42" t="s">
        <v>8</v>
      </c>
      <c r="D62" s="42">
        <v>100</v>
      </c>
      <c r="E62" s="43">
        <v>260</v>
      </c>
      <c r="F62" s="28">
        <f t="shared" si="3"/>
        <v>26000</v>
      </c>
      <c r="G62" s="27" t="s">
        <v>43</v>
      </c>
      <c r="H62" s="45" t="s">
        <v>44</v>
      </c>
      <c r="I62" s="1"/>
    </row>
    <row r="63" spans="1:9" ht="23.25">
      <c r="A63" s="35" t="s">
        <v>202</v>
      </c>
      <c r="B63" s="35" t="s">
        <v>86</v>
      </c>
      <c r="C63" s="35" t="s">
        <v>8</v>
      </c>
      <c r="D63" s="35">
        <v>25</v>
      </c>
      <c r="E63" s="33">
        <v>210</v>
      </c>
      <c r="F63" s="28">
        <f t="shared" si="3"/>
        <v>5250</v>
      </c>
      <c r="G63" s="27" t="s">
        <v>43</v>
      </c>
      <c r="H63" s="45" t="s">
        <v>44</v>
      </c>
      <c r="I63" s="1"/>
    </row>
    <row r="64" spans="1:9" ht="23.25">
      <c r="A64" s="42" t="s">
        <v>127</v>
      </c>
      <c r="B64" s="42" t="s">
        <v>128</v>
      </c>
      <c r="C64" s="42" t="s">
        <v>8</v>
      </c>
      <c r="D64" s="42">
        <v>50</v>
      </c>
      <c r="E64" s="43">
        <v>500</v>
      </c>
      <c r="F64" s="28">
        <f t="shared" si="3"/>
        <v>25000</v>
      </c>
      <c r="G64" s="27" t="s">
        <v>43</v>
      </c>
      <c r="H64" s="45" t="s">
        <v>44</v>
      </c>
      <c r="I64" s="1"/>
    </row>
    <row r="65" spans="1:9" ht="60">
      <c r="A65" s="42" t="s">
        <v>129</v>
      </c>
      <c r="B65" s="42" t="s">
        <v>130</v>
      </c>
      <c r="C65" s="42" t="s">
        <v>8</v>
      </c>
      <c r="D65" s="42">
        <v>50</v>
      </c>
      <c r="E65" s="43">
        <v>420</v>
      </c>
      <c r="F65" s="28">
        <f t="shared" si="3"/>
        <v>21000</v>
      </c>
      <c r="G65" s="27" t="s">
        <v>43</v>
      </c>
      <c r="H65" s="45" t="s">
        <v>44</v>
      </c>
      <c r="I65" s="1"/>
    </row>
    <row r="66" spans="1:9" ht="60">
      <c r="A66" s="42" t="s">
        <v>102</v>
      </c>
      <c r="B66" s="42" t="s">
        <v>130</v>
      </c>
      <c r="C66" s="42" t="s">
        <v>8</v>
      </c>
      <c r="D66" s="42">
        <v>10</v>
      </c>
      <c r="E66" s="43">
        <v>520</v>
      </c>
      <c r="F66" s="28">
        <f t="shared" si="3"/>
        <v>5200</v>
      </c>
      <c r="G66" s="27" t="s">
        <v>43</v>
      </c>
      <c r="H66" s="45" t="s">
        <v>44</v>
      </c>
      <c r="I66" s="1"/>
    </row>
    <row r="67" spans="1:9" ht="45">
      <c r="A67" s="42" t="s">
        <v>146</v>
      </c>
      <c r="B67" s="42" t="s">
        <v>24</v>
      </c>
      <c r="C67" s="42" t="s">
        <v>8</v>
      </c>
      <c r="D67" s="42">
        <v>10</v>
      </c>
      <c r="E67" s="43">
        <v>1050</v>
      </c>
      <c r="F67" s="28">
        <f t="shared" si="3"/>
        <v>10500</v>
      </c>
      <c r="G67" s="27" t="s">
        <v>43</v>
      </c>
      <c r="H67" s="45" t="s">
        <v>44</v>
      </c>
      <c r="I67" s="1"/>
    </row>
    <row r="68" spans="1:9" ht="23.25">
      <c r="A68" s="42" t="s">
        <v>167</v>
      </c>
      <c r="B68" s="42" t="s">
        <v>166</v>
      </c>
      <c r="C68" s="42" t="s">
        <v>8</v>
      </c>
      <c r="D68" s="42">
        <v>5</v>
      </c>
      <c r="E68" s="43">
        <v>140</v>
      </c>
      <c r="F68" s="28">
        <f t="shared" si="3"/>
        <v>700</v>
      </c>
      <c r="G68" s="27" t="s">
        <v>43</v>
      </c>
      <c r="H68" s="45" t="s">
        <v>44</v>
      </c>
      <c r="I68" s="1"/>
    </row>
    <row r="69" spans="1:9" ht="23.25">
      <c r="A69" s="35" t="s">
        <v>77</v>
      </c>
      <c r="B69" s="35" t="s">
        <v>78</v>
      </c>
      <c r="C69" s="35" t="s">
        <v>8</v>
      </c>
      <c r="D69" s="35">
        <v>25</v>
      </c>
      <c r="E69" s="33">
        <v>140</v>
      </c>
      <c r="F69" s="28">
        <f t="shared" si="3"/>
        <v>3500</v>
      </c>
      <c r="G69" s="27" t="s">
        <v>43</v>
      </c>
      <c r="H69" s="45" t="s">
        <v>44</v>
      </c>
      <c r="I69" s="1"/>
    </row>
    <row r="70" spans="1:9" ht="23.25">
      <c r="A70" s="35" t="s">
        <v>85</v>
      </c>
      <c r="B70" s="35" t="s">
        <v>86</v>
      </c>
      <c r="C70" s="35" t="s">
        <v>8</v>
      </c>
      <c r="D70" s="35">
        <v>50</v>
      </c>
      <c r="E70" s="33">
        <v>205</v>
      </c>
      <c r="F70" s="28">
        <f t="shared" si="3"/>
        <v>10250</v>
      </c>
      <c r="G70" s="27" t="s">
        <v>43</v>
      </c>
      <c r="H70" s="45" t="s">
        <v>44</v>
      </c>
      <c r="I70" s="1"/>
    </row>
    <row r="71" spans="1:9" ht="23.25">
      <c r="A71" s="35" t="s">
        <v>74</v>
      </c>
      <c r="B71" s="35" t="s">
        <v>75</v>
      </c>
      <c r="C71" s="35" t="s">
        <v>8</v>
      </c>
      <c r="D71" s="35">
        <v>25</v>
      </c>
      <c r="E71" s="33">
        <v>113</v>
      </c>
      <c r="F71" s="28">
        <f t="shared" si="3"/>
        <v>2825</v>
      </c>
      <c r="G71" s="27" t="s">
        <v>43</v>
      </c>
      <c r="H71" s="45" t="s">
        <v>44</v>
      </c>
      <c r="I71" s="1"/>
    </row>
    <row r="72" spans="1:9" ht="23.25">
      <c r="A72" s="42" t="s">
        <v>72</v>
      </c>
      <c r="B72" s="42" t="s">
        <v>168</v>
      </c>
      <c r="C72" s="42" t="s">
        <v>8</v>
      </c>
      <c r="D72" s="42">
        <v>50</v>
      </c>
      <c r="E72" s="43">
        <v>157</v>
      </c>
      <c r="F72" s="28">
        <f t="shared" si="3"/>
        <v>7850</v>
      </c>
      <c r="G72" s="27" t="s">
        <v>43</v>
      </c>
      <c r="H72" s="45" t="s">
        <v>44</v>
      </c>
      <c r="I72" s="1"/>
    </row>
    <row r="73" spans="1:9" ht="30">
      <c r="A73" s="42" t="s">
        <v>169</v>
      </c>
      <c r="B73" s="42" t="s">
        <v>101</v>
      </c>
      <c r="C73" s="42" t="s">
        <v>8</v>
      </c>
      <c r="D73" s="42">
        <v>10</v>
      </c>
      <c r="E73" s="43">
        <v>490</v>
      </c>
      <c r="F73" s="28">
        <f t="shared" si="3"/>
        <v>4900</v>
      </c>
      <c r="G73" s="27" t="s">
        <v>43</v>
      </c>
      <c r="H73" s="45" t="s">
        <v>44</v>
      </c>
      <c r="I73" s="1"/>
    </row>
    <row r="74" spans="1:9" ht="23.25">
      <c r="A74" s="42" t="s">
        <v>131</v>
      </c>
      <c r="B74" s="42" t="s">
        <v>170</v>
      </c>
      <c r="C74" s="42" t="s">
        <v>33</v>
      </c>
      <c r="D74" s="42">
        <v>30</v>
      </c>
      <c r="E74" s="43">
        <v>190</v>
      </c>
      <c r="F74" s="28">
        <f t="shared" si="3"/>
        <v>5700</v>
      </c>
      <c r="G74" s="27" t="s">
        <v>43</v>
      </c>
      <c r="H74" s="45" t="s">
        <v>44</v>
      </c>
      <c r="I74" s="1"/>
    </row>
    <row r="75" spans="1:9" ht="23.25">
      <c r="A75" s="42" t="s">
        <v>133</v>
      </c>
      <c r="B75" s="42" t="s">
        <v>134</v>
      </c>
      <c r="C75" s="42" t="s">
        <v>135</v>
      </c>
      <c r="D75" s="42">
        <v>50</v>
      </c>
      <c r="E75" s="43">
        <v>220</v>
      </c>
      <c r="F75" s="28">
        <f t="shared" si="3"/>
        <v>11000</v>
      </c>
      <c r="G75" s="27" t="s">
        <v>43</v>
      </c>
      <c r="H75" s="45" t="s">
        <v>44</v>
      </c>
      <c r="I75" s="1"/>
    </row>
    <row r="76" spans="1:9" ht="23.25">
      <c r="A76" s="42" t="s">
        <v>136</v>
      </c>
      <c r="B76" s="42" t="s">
        <v>137</v>
      </c>
      <c r="C76" s="42" t="s">
        <v>33</v>
      </c>
      <c r="D76" s="42">
        <v>30</v>
      </c>
      <c r="E76" s="43">
        <v>230</v>
      </c>
      <c r="F76" s="28">
        <f t="shared" si="3"/>
        <v>6900</v>
      </c>
      <c r="G76" s="27" t="s">
        <v>43</v>
      </c>
      <c r="H76" s="45" t="s">
        <v>44</v>
      </c>
      <c r="I76" s="1"/>
    </row>
    <row r="77" spans="1:9" ht="23.25">
      <c r="A77" s="42" t="s">
        <v>138</v>
      </c>
      <c r="B77" s="42" t="s">
        <v>139</v>
      </c>
      <c r="C77" s="42" t="s">
        <v>33</v>
      </c>
      <c r="D77" s="42">
        <v>50</v>
      </c>
      <c r="E77" s="43">
        <v>420</v>
      </c>
      <c r="F77" s="28">
        <f t="shared" si="3"/>
        <v>21000</v>
      </c>
      <c r="G77" s="27" t="s">
        <v>43</v>
      </c>
      <c r="H77" s="45" t="s">
        <v>44</v>
      </c>
      <c r="I77" s="1"/>
    </row>
    <row r="78" spans="1:9" ht="60">
      <c r="A78" s="58" t="s">
        <v>196</v>
      </c>
      <c r="B78" s="42" t="s">
        <v>179</v>
      </c>
      <c r="C78" s="29" t="s">
        <v>8</v>
      </c>
      <c r="D78" s="29">
        <v>200</v>
      </c>
      <c r="E78" s="30">
        <v>1200</v>
      </c>
      <c r="F78" s="28">
        <f t="shared" si="3"/>
        <v>240000</v>
      </c>
      <c r="G78" s="57" t="s">
        <v>43</v>
      </c>
      <c r="H78" s="44" t="s">
        <v>44</v>
      </c>
      <c r="I78" s="1"/>
    </row>
    <row r="79" spans="1:9" ht="48">
      <c r="A79" s="32" t="s">
        <v>45</v>
      </c>
      <c r="B79" s="38" t="s">
        <v>46</v>
      </c>
      <c r="C79" s="32" t="s">
        <v>36</v>
      </c>
      <c r="D79" s="32">
        <v>464</v>
      </c>
      <c r="E79" s="32">
        <v>70</v>
      </c>
      <c r="F79" s="28">
        <f t="shared" ref="F79" si="4">D79*E79</f>
        <v>32480</v>
      </c>
      <c r="G79" s="57" t="s">
        <v>149</v>
      </c>
      <c r="H79" s="45" t="s">
        <v>44</v>
      </c>
      <c r="I79" s="1"/>
    </row>
    <row r="80" spans="1:9" ht="60.75" customHeight="1">
      <c r="A80" s="32" t="s">
        <v>47</v>
      </c>
      <c r="B80" s="38" t="s">
        <v>48</v>
      </c>
      <c r="C80" s="32" t="s">
        <v>36</v>
      </c>
      <c r="D80" s="32">
        <v>464</v>
      </c>
      <c r="E80" s="32">
        <v>85</v>
      </c>
      <c r="F80" s="28">
        <f t="shared" ref="F80" si="5">D80*E80</f>
        <v>39440</v>
      </c>
      <c r="G80" s="57" t="s">
        <v>149</v>
      </c>
      <c r="H80" s="45" t="s">
        <v>44</v>
      </c>
      <c r="I80" s="1"/>
    </row>
    <row r="81" spans="1:9" ht="60">
      <c r="A81" s="32" t="s">
        <v>49</v>
      </c>
      <c r="B81" s="38" t="s">
        <v>50</v>
      </c>
      <c r="C81" s="32" t="s">
        <v>36</v>
      </c>
      <c r="D81" s="32">
        <v>580</v>
      </c>
      <c r="E81" s="32">
        <v>95</v>
      </c>
      <c r="F81" s="28">
        <f t="shared" ref="F81" si="6">D81*E81</f>
        <v>55100</v>
      </c>
      <c r="G81" s="57" t="s">
        <v>149</v>
      </c>
      <c r="H81" s="45" t="s">
        <v>44</v>
      </c>
      <c r="I81" s="1"/>
    </row>
    <row r="82" spans="1:9" ht="23.25">
      <c r="A82" s="35" t="s">
        <v>51</v>
      </c>
      <c r="B82" s="35" t="s">
        <v>52</v>
      </c>
      <c r="C82" s="35" t="s">
        <v>20</v>
      </c>
      <c r="D82" s="35">
        <v>200</v>
      </c>
      <c r="E82" s="33">
        <v>330</v>
      </c>
      <c r="F82" s="28">
        <f t="shared" ref="F82" si="7">D82*E82</f>
        <v>66000</v>
      </c>
      <c r="G82" s="57" t="s">
        <v>149</v>
      </c>
      <c r="H82" s="45" t="s">
        <v>44</v>
      </c>
      <c r="I82" s="1"/>
    </row>
    <row r="83" spans="1:9" ht="23.25">
      <c r="A83" s="35" t="s">
        <v>53</v>
      </c>
      <c r="B83" s="35" t="s">
        <v>54</v>
      </c>
      <c r="C83" s="35" t="s">
        <v>8</v>
      </c>
      <c r="D83" s="35">
        <v>50</v>
      </c>
      <c r="E83" s="33">
        <v>45</v>
      </c>
      <c r="F83" s="33">
        <v>2250</v>
      </c>
      <c r="G83" s="27" t="s">
        <v>149</v>
      </c>
      <c r="H83" s="45" t="s">
        <v>44</v>
      </c>
      <c r="I83" s="1"/>
    </row>
    <row r="84" spans="1:9" ht="23.25">
      <c r="A84" s="35" t="s">
        <v>55</v>
      </c>
      <c r="B84" s="35" t="s">
        <v>56</v>
      </c>
      <c r="C84" s="35" t="s">
        <v>30</v>
      </c>
      <c r="D84" s="35">
        <v>100</v>
      </c>
      <c r="E84" s="33">
        <v>26</v>
      </c>
      <c r="F84" s="28">
        <f t="shared" ref="F84" si="8">D84*E84</f>
        <v>2600</v>
      </c>
      <c r="G84" s="57" t="s">
        <v>149</v>
      </c>
      <c r="H84" s="45" t="s">
        <v>44</v>
      </c>
      <c r="I84" s="1"/>
    </row>
    <row r="85" spans="1:9" ht="23.25">
      <c r="A85" s="35" t="s">
        <v>51</v>
      </c>
      <c r="B85" s="35" t="s">
        <v>52</v>
      </c>
      <c r="C85" s="35" t="s">
        <v>20</v>
      </c>
      <c r="D85" s="35">
        <v>100</v>
      </c>
      <c r="E85" s="33">
        <v>210.56</v>
      </c>
      <c r="F85" s="28">
        <f t="shared" ref="F85" si="9">D85*E85</f>
        <v>21056</v>
      </c>
      <c r="G85" s="57" t="s">
        <v>149</v>
      </c>
      <c r="H85" s="45" t="s">
        <v>44</v>
      </c>
      <c r="I85" s="1"/>
    </row>
    <row r="86" spans="1:9" ht="23.25">
      <c r="A86" s="35" t="s">
        <v>57</v>
      </c>
      <c r="B86" s="35" t="s">
        <v>213</v>
      </c>
      <c r="C86" s="35" t="s">
        <v>30</v>
      </c>
      <c r="D86" s="35">
        <v>50</v>
      </c>
      <c r="E86" s="33">
        <v>180</v>
      </c>
      <c r="F86" s="28">
        <f t="shared" ref="F86:F91" si="10">D86*E86</f>
        <v>9000</v>
      </c>
      <c r="G86" s="57" t="s">
        <v>149</v>
      </c>
      <c r="H86" s="45" t="s">
        <v>44</v>
      </c>
      <c r="I86" s="1"/>
    </row>
    <row r="87" spans="1:9" ht="23.25">
      <c r="A87" s="35" t="s">
        <v>59</v>
      </c>
      <c r="B87" s="35" t="s">
        <v>60</v>
      </c>
      <c r="C87" s="35" t="s">
        <v>30</v>
      </c>
      <c r="D87" s="35">
        <v>70</v>
      </c>
      <c r="E87" s="33">
        <v>130</v>
      </c>
      <c r="F87" s="28">
        <f t="shared" si="10"/>
        <v>9100</v>
      </c>
      <c r="G87" s="57" t="s">
        <v>149</v>
      </c>
      <c r="H87" s="45" t="s">
        <v>44</v>
      </c>
      <c r="I87" s="1"/>
    </row>
    <row r="88" spans="1:9" ht="23.25">
      <c r="A88" s="35" t="s">
        <v>61</v>
      </c>
      <c r="B88" s="35" t="s">
        <v>62</v>
      </c>
      <c r="C88" s="35" t="s">
        <v>30</v>
      </c>
      <c r="D88" s="35">
        <v>50</v>
      </c>
      <c r="E88" s="33">
        <v>35</v>
      </c>
      <c r="F88" s="28">
        <f t="shared" si="10"/>
        <v>1750</v>
      </c>
      <c r="G88" s="57" t="s">
        <v>149</v>
      </c>
      <c r="H88" s="45" t="s">
        <v>44</v>
      </c>
      <c r="I88" s="1"/>
    </row>
    <row r="89" spans="1:9" ht="23.25">
      <c r="A89" s="35" t="s">
        <v>63</v>
      </c>
      <c r="B89" s="35" t="s">
        <v>64</v>
      </c>
      <c r="C89" s="35" t="s">
        <v>30</v>
      </c>
      <c r="D89" s="35">
        <v>20</v>
      </c>
      <c r="E89" s="33">
        <v>135</v>
      </c>
      <c r="F89" s="28">
        <f t="shared" si="10"/>
        <v>2700</v>
      </c>
      <c r="G89" s="57" t="s">
        <v>149</v>
      </c>
      <c r="H89" s="45" t="s">
        <v>44</v>
      </c>
      <c r="I89" s="1"/>
    </row>
    <row r="90" spans="1:9" ht="23.25">
      <c r="A90" s="35" t="s">
        <v>65</v>
      </c>
      <c r="B90" s="35" t="s">
        <v>66</v>
      </c>
      <c r="C90" s="35" t="s">
        <v>30</v>
      </c>
      <c r="D90" s="35">
        <v>50</v>
      </c>
      <c r="E90" s="33">
        <v>25</v>
      </c>
      <c r="F90" s="28">
        <f>D90*E90</f>
        <v>1250</v>
      </c>
      <c r="G90" s="57" t="s">
        <v>149</v>
      </c>
      <c r="H90" s="45" t="s">
        <v>44</v>
      </c>
      <c r="I90" s="1"/>
    </row>
    <row r="91" spans="1:9" ht="23.25">
      <c r="A91" s="35" t="s">
        <v>67</v>
      </c>
      <c r="B91" s="35" t="s">
        <v>66</v>
      </c>
      <c r="C91" s="35" t="s">
        <v>30</v>
      </c>
      <c r="D91" s="35">
        <v>50</v>
      </c>
      <c r="E91" s="33">
        <v>25</v>
      </c>
      <c r="F91" s="28">
        <f t="shared" si="10"/>
        <v>1250</v>
      </c>
      <c r="G91" s="57" t="s">
        <v>149</v>
      </c>
      <c r="H91" s="45" t="s">
        <v>44</v>
      </c>
      <c r="I91" s="1"/>
    </row>
    <row r="92" spans="1:9" ht="23.25">
      <c r="A92" s="35" t="s">
        <v>68</v>
      </c>
      <c r="B92" s="35" t="s">
        <v>69</v>
      </c>
      <c r="C92" s="35" t="s">
        <v>30</v>
      </c>
      <c r="D92" s="35">
        <v>50</v>
      </c>
      <c r="E92" s="33">
        <v>120</v>
      </c>
      <c r="F92" s="28">
        <f t="shared" ref="F92:F103" si="11">D92*E92</f>
        <v>6000</v>
      </c>
      <c r="G92" s="57" t="s">
        <v>149</v>
      </c>
      <c r="H92" s="45" t="s">
        <v>44</v>
      </c>
      <c r="I92" s="1"/>
    </row>
    <row r="93" spans="1:9" ht="23.25">
      <c r="A93" s="35" t="s">
        <v>218</v>
      </c>
      <c r="B93" s="35" t="s">
        <v>219</v>
      </c>
      <c r="C93" s="35" t="s">
        <v>30</v>
      </c>
      <c r="D93" s="35">
        <v>30</v>
      </c>
      <c r="E93" s="33">
        <v>30</v>
      </c>
      <c r="F93" s="28">
        <f t="shared" si="11"/>
        <v>900</v>
      </c>
      <c r="G93" s="57" t="s">
        <v>149</v>
      </c>
      <c r="H93" s="45" t="s">
        <v>44</v>
      </c>
      <c r="I93" s="1"/>
    </row>
    <row r="94" spans="1:9" ht="23.25">
      <c r="A94" s="35" t="s">
        <v>70</v>
      </c>
      <c r="B94" s="35" t="s">
        <v>71</v>
      </c>
      <c r="C94" s="35" t="s">
        <v>8</v>
      </c>
      <c r="D94" s="35">
        <v>35</v>
      </c>
      <c r="E94" s="33">
        <v>110</v>
      </c>
      <c r="F94" s="28">
        <f t="shared" si="11"/>
        <v>3850</v>
      </c>
      <c r="G94" s="57" t="s">
        <v>149</v>
      </c>
      <c r="H94" s="45" t="s">
        <v>44</v>
      </c>
      <c r="I94" s="1"/>
    </row>
    <row r="95" spans="1:9" ht="23.25">
      <c r="A95" s="35" t="s">
        <v>72</v>
      </c>
      <c r="B95" s="35" t="s">
        <v>73</v>
      </c>
      <c r="C95" s="35" t="s">
        <v>8</v>
      </c>
      <c r="D95" s="35">
        <v>100</v>
      </c>
      <c r="E95" s="33">
        <v>140</v>
      </c>
      <c r="F95" s="28">
        <f t="shared" si="11"/>
        <v>14000</v>
      </c>
      <c r="G95" s="57" t="s">
        <v>149</v>
      </c>
      <c r="H95" s="45" t="s">
        <v>44</v>
      </c>
      <c r="I95" s="1"/>
    </row>
    <row r="96" spans="1:9" ht="23.25">
      <c r="A96" s="35" t="s">
        <v>74</v>
      </c>
      <c r="B96" s="35" t="s">
        <v>78</v>
      </c>
      <c r="C96" s="35" t="s">
        <v>8</v>
      </c>
      <c r="D96" s="35">
        <v>25</v>
      </c>
      <c r="E96" s="33">
        <v>120</v>
      </c>
      <c r="F96" s="28">
        <f t="shared" si="11"/>
        <v>3000</v>
      </c>
      <c r="G96" s="57" t="s">
        <v>149</v>
      </c>
      <c r="H96" s="45" t="s">
        <v>44</v>
      </c>
      <c r="I96" s="1"/>
    </row>
    <row r="97" spans="1:9" ht="23.25">
      <c r="A97" s="35" t="s">
        <v>76</v>
      </c>
      <c r="B97" s="35" t="s">
        <v>78</v>
      </c>
      <c r="C97" s="35" t="s">
        <v>8</v>
      </c>
      <c r="D97" s="35">
        <v>25</v>
      </c>
      <c r="E97" s="33">
        <v>110</v>
      </c>
      <c r="F97" s="28">
        <f t="shared" si="11"/>
        <v>2750</v>
      </c>
      <c r="G97" s="57" t="s">
        <v>149</v>
      </c>
      <c r="H97" s="45" t="s">
        <v>44</v>
      </c>
      <c r="I97" s="1"/>
    </row>
    <row r="98" spans="1:9" ht="23.25">
      <c r="A98" s="35" t="s">
        <v>77</v>
      </c>
      <c r="B98" s="35" t="s">
        <v>78</v>
      </c>
      <c r="C98" s="35" t="s">
        <v>8</v>
      </c>
      <c r="D98" s="35">
        <v>50</v>
      </c>
      <c r="E98" s="33">
        <v>115</v>
      </c>
      <c r="F98" s="28">
        <f t="shared" si="11"/>
        <v>5750</v>
      </c>
      <c r="G98" s="57" t="s">
        <v>149</v>
      </c>
      <c r="H98" s="45" t="s">
        <v>44</v>
      </c>
      <c r="I98" s="1"/>
    </row>
    <row r="99" spans="1:9" ht="23.25">
      <c r="A99" s="35" t="s">
        <v>79</v>
      </c>
      <c r="B99" s="35" t="s">
        <v>80</v>
      </c>
      <c r="C99" s="35" t="s">
        <v>8</v>
      </c>
      <c r="D99" s="35">
        <v>25</v>
      </c>
      <c r="E99" s="33">
        <v>325</v>
      </c>
      <c r="F99" s="28">
        <f t="shared" si="11"/>
        <v>8125</v>
      </c>
      <c r="G99" s="57" t="s">
        <v>149</v>
      </c>
      <c r="H99" s="45" t="s">
        <v>44</v>
      </c>
      <c r="I99" s="1"/>
    </row>
    <row r="100" spans="1:9" ht="23.25">
      <c r="A100" s="35" t="s">
        <v>81</v>
      </c>
      <c r="B100" s="35" t="s">
        <v>82</v>
      </c>
      <c r="C100" s="35" t="s">
        <v>8</v>
      </c>
      <c r="D100" s="35">
        <v>100</v>
      </c>
      <c r="E100" s="33">
        <v>265</v>
      </c>
      <c r="F100" s="28">
        <f t="shared" si="11"/>
        <v>26500</v>
      </c>
      <c r="G100" s="57" t="s">
        <v>149</v>
      </c>
      <c r="H100" s="45" t="s">
        <v>44</v>
      </c>
      <c r="I100" s="1"/>
    </row>
    <row r="101" spans="1:9" ht="23.25">
      <c r="A101" s="35" t="s">
        <v>83</v>
      </c>
      <c r="B101" s="35" t="s">
        <v>75</v>
      </c>
      <c r="C101" s="35" t="s">
        <v>8</v>
      </c>
      <c r="D101" s="35">
        <v>10</v>
      </c>
      <c r="E101" s="33">
        <v>400</v>
      </c>
      <c r="F101" s="28">
        <f t="shared" si="11"/>
        <v>4000</v>
      </c>
      <c r="G101" s="57" t="s">
        <v>149</v>
      </c>
      <c r="H101" s="45" t="s">
        <v>44</v>
      </c>
      <c r="I101" s="1"/>
    </row>
    <row r="102" spans="1:9" ht="23.25">
      <c r="A102" s="35" t="s">
        <v>84</v>
      </c>
      <c r="B102" s="35" t="s">
        <v>80</v>
      </c>
      <c r="C102" s="35" t="s">
        <v>8</v>
      </c>
      <c r="D102" s="35">
        <v>50</v>
      </c>
      <c r="E102" s="33">
        <v>110</v>
      </c>
      <c r="F102" s="28">
        <f t="shared" si="11"/>
        <v>5500</v>
      </c>
      <c r="G102" s="57" t="s">
        <v>149</v>
      </c>
      <c r="H102" s="45" t="s">
        <v>44</v>
      </c>
      <c r="I102" s="1"/>
    </row>
    <row r="103" spans="1:9" ht="23.25">
      <c r="A103" s="35" t="s">
        <v>85</v>
      </c>
      <c r="B103" s="35" t="s">
        <v>86</v>
      </c>
      <c r="C103" s="35" t="s">
        <v>8</v>
      </c>
      <c r="D103" s="35">
        <v>50</v>
      </c>
      <c r="E103" s="33">
        <v>140</v>
      </c>
      <c r="F103" s="28">
        <f t="shared" si="11"/>
        <v>7000</v>
      </c>
      <c r="G103" s="57" t="s">
        <v>149</v>
      </c>
      <c r="H103" s="45" t="s">
        <v>44</v>
      </c>
      <c r="I103" s="1"/>
    </row>
    <row r="104" spans="1:9" ht="112.5" customHeight="1">
      <c r="A104" s="35" t="s">
        <v>87</v>
      </c>
      <c r="B104" s="36" t="s">
        <v>88</v>
      </c>
      <c r="C104" s="35" t="s">
        <v>8</v>
      </c>
      <c r="D104" s="35">
        <v>150</v>
      </c>
      <c r="E104" s="33">
        <v>980</v>
      </c>
      <c r="F104" s="28">
        <f t="shared" ref="F104:F105" si="12">D104*E104</f>
        <v>147000</v>
      </c>
      <c r="G104" s="57" t="s">
        <v>149</v>
      </c>
      <c r="H104" s="45" t="s">
        <v>44</v>
      </c>
      <c r="I104" s="1"/>
    </row>
    <row r="105" spans="1:9" ht="23.25">
      <c r="A105" s="35" t="s">
        <v>89</v>
      </c>
      <c r="B105" s="35" t="s">
        <v>90</v>
      </c>
      <c r="C105" s="35" t="s">
        <v>8</v>
      </c>
      <c r="D105" s="35">
        <v>350</v>
      </c>
      <c r="E105" s="33">
        <v>245</v>
      </c>
      <c r="F105" s="28">
        <f t="shared" si="12"/>
        <v>85750</v>
      </c>
      <c r="G105" s="57" t="s">
        <v>149</v>
      </c>
      <c r="H105" s="45" t="s">
        <v>44</v>
      </c>
      <c r="I105" s="1"/>
    </row>
    <row r="106" spans="1:9" ht="23.25">
      <c r="A106" s="35" t="s">
        <v>91</v>
      </c>
      <c r="B106" s="35" t="s">
        <v>92</v>
      </c>
      <c r="C106" s="35" t="s">
        <v>8</v>
      </c>
      <c r="D106" s="35">
        <v>50</v>
      </c>
      <c r="E106" s="33">
        <v>490</v>
      </c>
      <c r="F106" s="28">
        <f t="shared" ref="F106" si="13">D106*E106</f>
        <v>24500</v>
      </c>
      <c r="G106" s="57" t="s">
        <v>149</v>
      </c>
      <c r="H106" s="45" t="s">
        <v>44</v>
      </c>
      <c r="I106" s="1"/>
    </row>
    <row r="107" spans="1:9" ht="23.25">
      <c r="A107" s="35" t="s">
        <v>93</v>
      </c>
      <c r="B107" s="35" t="s">
        <v>94</v>
      </c>
      <c r="C107" s="35" t="s">
        <v>8</v>
      </c>
      <c r="D107" s="35">
        <v>10</v>
      </c>
      <c r="E107" s="33">
        <v>560</v>
      </c>
      <c r="F107" s="28">
        <f t="shared" ref="F107:F117" si="14">D107*E107</f>
        <v>5600</v>
      </c>
      <c r="G107" s="57" t="s">
        <v>149</v>
      </c>
      <c r="H107" s="45" t="s">
        <v>44</v>
      </c>
      <c r="I107" s="1"/>
    </row>
    <row r="108" spans="1:9" ht="89.25">
      <c r="A108" s="42" t="s">
        <v>157</v>
      </c>
      <c r="B108" s="40" t="s">
        <v>88</v>
      </c>
      <c r="C108" s="42" t="s">
        <v>8</v>
      </c>
      <c r="D108" s="42">
        <v>100</v>
      </c>
      <c r="E108" s="43">
        <v>952</v>
      </c>
      <c r="F108" s="28">
        <f t="shared" si="14"/>
        <v>95200</v>
      </c>
      <c r="G108" s="27" t="s">
        <v>149</v>
      </c>
      <c r="H108" s="45" t="s">
        <v>44</v>
      </c>
      <c r="I108" s="1"/>
    </row>
    <row r="109" spans="1:9" ht="23.25">
      <c r="A109" s="35" t="s">
        <v>95</v>
      </c>
      <c r="B109" s="35" t="s">
        <v>96</v>
      </c>
      <c r="C109" s="35" t="s">
        <v>8</v>
      </c>
      <c r="D109" s="35">
        <v>150</v>
      </c>
      <c r="E109" s="33">
        <v>130</v>
      </c>
      <c r="F109" s="28">
        <f t="shared" si="14"/>
        <v>19500</v>
      </c>
      <c r="G109" s="57" t="s">
        <v>149</v>
      </c>
      <c r="H109" s="45" t="s">
        <v>44</v>
      </c>
      <c r="I109" s="1"/>
    </row>
    <row r="110" spans="1:9" ht="23.25">
      <c r="A110" s="35" t="s">
        <v>97</v>
      </c>
      <c r="B110" s="35" t="s">
        <v>98</v>
      </c>
      <c r="C110" s="35" t="s">
        <v>8</v>
      </c>
      <c r="D110" s="35">
        <v>150</v>
      </c>
      <c r="E110" s="33">
        <v>160</v>
      </c>
      <c r="F110" s="28">
        <f t="shared" si="14"/>
        <v>24000</v>
      </c>
      <c r="G110" s="57" t="s">
        <v>149</v>
      </c>
      <c r="H110" s="45" t="s">
        <v>44</v>
      </c>
      <c r="I110" s="1"/>
    </row>
    <row r="111" spans="1:9" ht="23.25">
      <c r="A111" s="35" t="s">
        <v>212</v>
      </c>
      <c r="B111" s="35" t="s">
        <v>78</v>
      </c>
      <c r="C111" s="35" t="s">
        <v>8</v>
      </c>
      <c r="D111" s="35">
        <v>25</v>
      </c>
      <c r="E111" s="33">
        <v>190</v>
      </c>
      <c r="F111" s="28">
        <f t="shared" si="14"/>
        <v>4750</v>
      </c>
      <c r="G111" s="57" t="s">
        <v>149</v>
      </c>
      <c r="H111" s="45" t="s">
        <v>44</v>
      </c>
      <c r="I111" s="1"/>
    </row>
    <row r="112" spans="1:9" ht="23.25">
      <c r="A112" s="35" t="s">
        <v>99</v>
      </c>
      <c r="B112" s="35" t="s">
        <v>211</v>
      </c>
      <c r="C112" s="35" t="s">
        <v>30</v>
      </c>
      <c r="D112" s="35">
        <v>50</v>
      </c>
      <c r="E112" s="33">
        <v>170</v>
      </c>
      <c r="F112" s="28">
        <f t="shared" si="14"/>
        <v>8500</v>
      </c>
      <c r="G112" s="57" t="s">
        <v>149</v>
      </c>
      <c r="H112" s="45" t="s">
        <v>44</v>
      </c>
      <c r="I112" s="1"/>
    </row>
    <row r="113" spans="1:9" ht="23.25">
      <c r="A113" s="35" t="s">
        <v>214</v>
      </c>
      <c r="B113" s="35" t="s">
        <v>215</v>
      </c>
      <c r="C113" s="35" t="s">
        <v>36</v>
      </c>
      <c r="D113" s="35">
        <v>50</v>
      </c>
      <c r="E113" s="33">
        <v>35</v>
      </c>
      <c r="F113" s="28">
        <f t="shared" si="14"/>
        <v>1750</v>
      </c>
      <c r="G113" s="57" t="s">
        <v>149</v>
      </c>
      <c r="H113" s="45" t="s">
        <v>44</v>
      </c>
      <c r="I113" s="1"/>
    </row>
    <row r="114" spans="1:9" ht="23.25">
      <c r="A114" s="35" t="s">
        <v>216</v>
      </c>
      <c r="B114" s="35" t="s">
        <v>217</v>
      </c>
      <c r="C114" s="35" t="s">
        <v>36</v>
      </c>
      <c r="D114" s="35">
        <v>10</v>
      </c>
      <c r="E114" s="33">
        <v>145</v>
      </c>
      <c r="F114" s="28">
        <f t="shared" si="14"/>
        <v>1450</v>
      </c>
      <c r="G114" s="57" t="s">
        <v>149</v>
      </c>
      <c r="H114" s="45" t="s">
        <v>44</v>
      </c>
      <c r="I114" s="1"/>
    </row>
    <row r="115" spans="1:9" ht="23.25">
      <c r="A115" s="35" t="s">
        <v>103</v>
      </c>
      <c r="B115" s="35" t="s">
        <v>104</v>
      </c>
      <c r="C115" s="35" t="s">
        <v>30</v>
      </c>
      <c r="D115" s="35">
        <v>50</v>
      </c>
      <c r="E115" s="33">
        <v>270</v>
      </c>
      <c r="F115" s="28">
        <f t="shared" si="14"/>
        <v>13500</v>
      </c>
      <c r="G115" s="57" t="s">
        <v>149</v>
      </c>
      <c r="H115" s="45" t="s">
        <v>44</v>
      </c>
      <c r="I115" s="1"/>
    </row>
    <row r="116" spans="1:9" ht="23.25">
      <c r="A116" s="35" t="s">
        <v>193</v>
      </c>
      <c r="B116" s="35" t="s">
        <v>221</v>
      </c>
      <c r="C116" s="35" t="s">
        <v>30</v>
      </c>
      <c r="D116" s="35">
        <v>5</v>
      </c>
      <c r="E116" s="33">
        <v>2450</v>
      </c>
      <c r="F116" s="28">
        <f t="shared" si="14"/>
        <v>12250</v>
      </c>
      <c r="G116" s="57" t="s">
        <v>149</v>
      </c>
      <c r="H116" s="45" t="s">
        <v>44</v>
      </c>
      <c r="I116" s="1"/>
    </row>
    <row r="117" spans="1:9" ht="22.5" customHeight="1">
      <c r="A117" s="35" t="s">
        <v>205</v>
      </c>
      <c r="B117" s="35" t="s">
        <v>206</v>
      </c>
      <c r="C117" s="35" t="s">
        <v>8</v>
      </c>
      <c r="D117" s="35">
        <v>50</v>
      </c>
      <c r="E117" s="33">
        <v>190</v>
      </c>
      <c r="F117" s="28">
        <f t="shared" si="14"/>
        <v>9500</v>
      </c>
      <c r="G117" s="57" t="s">
        <v>149</v>
      </c>
      <c r="H117" s="45" t="s">
        <v>44</v>
      </c>
      <c r="I117" s="1"/>
    </row>
    <row r="118" spans="1:9" ht="23.25">
      <c r="A118" s="32" t="s">
        <v>105</v>
      </c>
      <c r="B118" s="48" t="s">
        <v>106</v>
      </c>
      <c r="C118" s="32" t="s">
        <v>8</v>
      </c>
      <c r="D118" s="32">
        <v>1500</v>
      </c>
      <c r="E118" s="47">
        <v>115</v>
      </c>
      <c r="F118" s="28">
        <f t="shared" ref="F118" si="15">D118*E118</f>
        <v>172500</v>
      </c>
      <c r="G118" s="57" t="s">
        <v>149</v>
      </c>
      <c r="H118" s="45" t="s">
        <v>44</v>
      </c>
      <c r="I118" s="1"/>
    </row>
    <row r="119" spans="1:9" ht="23.25">
      <c r="A119" s="32" t="s">
        <v>107</v>
      </c>
      <c r="B119" s="48" t="s">
        <v>108</v>
      </c>
      <c r="C119" s="32" t="s">
        <v>8</v>
      </c>
      <c r="D119" s="32">
        <v>500</v>
      </c>
      <c r="E119" s="47">
        <v>195</v>
      </c>
      <c r="F119" s="28">
        <f t="shared" ref="F119" si="16">D119*E119</f>
        <v>97500</v>
      </c>
      <c r="G119" s="57" t="s">
        <v>149</v>
      </c>
      <c r="H119" s="45" t="s">
        <v>44</v>
      </c>
      <c r="I119" s="1"/>
    </row>
    <row r="120" spans="1:9" ht="23.25">
      <c r="A120" s="32" t="s">
        <v>109</v>
      </c>
      <c r="B120" s="48" t="s">
        <v>110</v>
      </c>
      <c r="C120" s="32" t="s">
        <v>8</v>
      </c>
      <c r="D120" s="32">
        <v>300</v>
      </c>
      <c r="E120" s="47">
        <v>125</v>
      </c>
      <c r="F120" s="28">
        <f t="shared" ref="F120:F124" si="17">D120*E120</f>
        <v>37500</v>
      </c>
      <c r="G120" s="57" t="s">
        <v>149</v>
      </c>
      <c r="H120" s="45" t="s">
        <v>44</v>
      </c>
      <c r="I120" s="1"/>
    </row>
    <row r="121" spans="1:9" ht="23.25">
      <c r="A121" s="32" t="s">
        <v>111</v>
      </c>
      <c r="B121" s="48" t="s">
        <v>112</v>
      </c>
      <c r="C121" s="32" t="s">
        <v>8</v>
      </c>
      <c r="D121" s="32">
        <v>300</v>
      </c>
      <c r="E121" s="47">
        <v>130</v>
      </c>
      <c r="F121" s="28">
        <f t="shared" si="17"/>
        <v>39000</v>
      </c>
      <c r="G121" s="57" t="s">
        <v>149</v>
      </c>
      <c r="H121" s="45" t="s">
        <v>44</v>
      </c>
      <c r="I121" s="1"/>
    </row>
    <row r="122" spans="1:9" ht="23.25">
      <c r="A122" s="32" t="s">
        <v>113</v>
      </c>
      <c r="B122" s="48" t="s">
        <v>114</v>
      </c>
      <c r="C122" s="32" t="s">
        <v>8</v>
      </c>
      <c r="D122" s="32">
        <v>150</v>
      </c>
      <c r="E122" s="47">
        <v>130</v>
      </c>
      <c r="F122" s="28">
        <f t="shared" si="17"/>
        <v>19500</v>
      </c>
      <c r="G122" s="57" t="s">
        <v>149</v>
      </c>
      <c r="H122" s="45" t="s">
        <v>44</v>
      </c>
      <c r="I122" s="1"/>
    </row>
    <row r="123" spans="1:9" ht="23.25">
      <c r="A123" s="32" t="s">
        <v>115</v>
      </c>
      <c r="B123" s="46" t="s">
        <v>116</v>
      </c>
      <c r="C123" s="32" t="s">
        <v>8</v>
      </c>
      <c r="D123" s="32">
        <v>60</v>
      </c>
      <c r="E123" s="47">
        <v>640</v>
      </c>
      <c r="F123" s="28">
        <f t="shared" si="17"/>
        <v>38400</v>
      </c>
      <c r="G123" s="57" t="s">
        <v>149</v>
      </c>
      <c r="H123" s="45" t="s">
        <v>44</v>
      </c>
      <c r="I123" s="1"/>
    </row>
    <row r="124" spans="1:9" ht="33.75">
      <c r="A124" s="32" t="s">
        <v>117</v>
      </c>
      <c r="B124" s="46" t="s">
        <v>118</v>
      </c>
      <c r="C124" s="32" t="s">
        <v>8</v>
      </c>
      <c r="D124" s="32">
        <v>60</v>
      </c>
      <c r="E124" s="47">
        <v>750</v>
      </c>
      <c r="F124" s="28">
        <f t="shared" si="17"/>
        <v>45000</v>
      </c>
      <c r="G124" s="57" t="s">
        <v>149</v>
      </c>
      <c r="H124" s="45" t="s">
        <v>44</v>
      </c>
      <c r="I124" s="1"/>
    </row>
    <row r="125" spans="1:9" ht="23.25">
      <c r="A125" s="32" t="s">
        <v>119</v>
      </c>
      <c r="B125" s="48" t="s">
        <v>120</v>
      </c>
      <c r="C125" s="32" t="s">
        <v>8</v>
      </c>
      <c r="D125" s="32">
        <v>15</v>
      </c>
      <c r="E125" s="47">
        <v>950</v>
      </c>
      <c r="F125" s="28">
        <f t="shared" ref="F125:F127" si="18">D125*E125</f>
        <v>14250</v>
      </c>
      <c r="G125" s="57" t="s">
        <v>149</v>
      </c>
      <c r="H125" s="45" t="s">
        <v>44</v>
      </c>
      <c r="I125" s="1"/>
    </row>
    <row r="126" spans="1:9" ht="23.25">
      <c r="A126" s="32" t="s">
        <v>121</v>
      </c>
      <c r="B126" s="48" t="s">
        <v>122</v>
      </c>
      <c r="C126" s="32" t="s">
        <v>8</v>
      </c>
      <c r="D126" s="32">
        <v>20</v>
      </c>
      <c r="E126" s="47">
        <v>900</v>
      </c>
      <c r="F126" s="28">
        <f t="shared" si="18"/>
        <v>18000</v>
      </c>
      <c r="G126" s="57" t="s">
        <v>149</v>
      </c>
      <c r="H126" s="45" t="s">
        <v>44</v>
      </c>
      <c r="I126" s="1"/>
    </row>
    <row r="127" spans="1:9" ht="23.25">
      <c r="A127" s="32" t="s">
        <v>9</v>
      </c>
      <c r="B127" s="48" t="s">
        <v>123</v>
      </c>
      <c r="C127" s="32" t="s">
        <v>8</v>
      </c>
      <c r="D127" s="32">
        <v>400</v>
      </c>
      <c r="E127" s="47">
        <v>460</v>
      </c>
      <c r="F127" s="28">
        <f t="shared" si="18"/>
        <v>184000</v>
      </c>
      <c r="G127" s="57" t="s">
        <v>149</v>
      </c>
      <c r="H127" s="45" t="s">
        <v>44</v>
      </c>
      <c r="I127" s="1"/>
    </row>
    <row r="128" spans="1:9" ht="51">
      <c r="A128" s="32" t="s">
        <v>124</v>
      </c>
      <c r="B128" s="36" t="s">
        <v>175</v>
      </c>
      <c r="C128" s="32" t="s">
        <v>20</v>
      </c>
      <c r="D128" s="32">
        <v>2400</v>
      </c>
      <c r="E128" s="47">
        <v>300</v>
      </c>
      <c r="F128" s="28">
        <f t="shared" ref="F128:F130" si="19">D128*E128</f>
        <v>720000</v>
      </c>
      <c r="G128" s="57" t="s">
        <v>149</v>
      </c>
      <c r="H128" s="45" t="s">
        <v>44</v>
      </c>
      <c r="I128" s="1"/>
    </row>
    <row r="129" spans="1:9" ht="76.5">
      <c r="A129" s="32" t="s">
        <v>125</v>
      </c>
      <c r="B129" s="36" t="s">
        <v>177</v>
      </c>
      <c r="C129" s="32" t="s">
        <v>20</v>
      </c>
      <c r="D129" s="32">
        <v>260</v>
      </c>
      <c r="E129" s="47">
        <v>310</v>
      </c>
      <c r="F129" s="28">
        <f t="shared" si="19"/>
        <v>80600</v>
      </c>
      <c r="G129" s="57" t="s">
        <v>149</v>
      </c>
      <c r="H129" s="45" t="s">
        <v>44</v>
      </c>
      <c r="I129" s="1"/>
    </row>
    <row r="130" spans="1:9" ht="25.5">
      <c r="A130" s="32" t="s">
        <v>126</v>
      </c>
      <c r="B130" s="36" t="s">
        <v>178</v>
      </c>
      <c r="C130" s="32" t="s">
        <v>8</v>
      </c>
      <c r="D130" s="32">
        <v>60</v>
      </c>
      <c r="E130" s="47">
        <v>800</v>
      </c>
      <c r="F130" s="28">
        <f t="shared" si="19"/>
        <v>48000</v>
      </c>
      <c r="G130" s="57" t="s">
        <v>149</v>
      </c>
      <c r="H130" s="45" t="s">
        <v>44</v>
      </c>
      <c r="I130" s="1"/>
    </row>
    <row r="131" spans="1:9" ht="23.25">
      <c r="A131" s="35" t="s">
        <v>127</v>
      </c>
      <c r="B131" s="35" t="s">
        <v>210</v>
      </c>
      <c r="C131" s="35" t="s">
        <v>8</v>
      </c>
      <c r="D131" s="35">
        <v>50</v>
      </c>
      <c r="E131" s="33">
        <v>495</v>
      </c>
      <c r="F131" s="28">
        <f t="shared" ref="F131" si="20">D131*E131</f>
        <v>24750</v>
      </c>
      <c r="G131" s="57" t="s">
        <v>149</v>
      </c>
      <c r="H131" s="45" t="s">
        <v>44</v>
      </c>
      <c r="I131" s="1"/>
    </row>
    <row r="132" spans="1:9" ht="60">
      <c r="A132" s="35" t="s">
        <v>129</v>
      </c>
      <c r="B132" s="35" t="s">
        <v>130</v>
      </c>
      <c r="C132" s="35" t="s">
        <v>8</v>
      </c>
      <c r="D132" s="35">
        <v>50</v>
      </c>
      <c r="E132" s="33">
        <v>430</v>
      </c>
      <c r="F132" s="28">
        <f t="shared" ref="F132" si="21">D132*E132</f>
        <v>21500</v>
      </c>
      <c r="G132" s="57" t="s">
        <v>149</v>
      </c>
      <c r="H132" s="45" t="s">
        <v>44</v>
      </c>
      <c r="I132" s="1"/>
    </row>
    <row r="133" spans="1:9" ht="23.25">
      <c r="A133" s="35" t="s">
        <v>131</v>
      </c>
      <c r="B133" s="35" t="s">
        <v>132</v>
      </c>
      <c r="C133" s="35" t="s">
        <v>33</v>
      </c>
      <c r="D133" s="35">
        <v>20</v>
      </c>
      <c r="E133" s="33">
        <v>148.96</v>
      </c>
      <c r="F133" s="28">
        <f t="shared" ref="F133:F134" si="22">D133*E133</f>
        <v>2979.2000000000003</v>
      </c>
      <c r="G133" s="57" t="s">
        <v>149</v>
      </c>
      <c r="H133" s="45" t="s">
        <v>44</v>
      </c>
      <c r="I133" s="1"/>
    </row>
    <row r="134" spans="1:9" ht="23.25">
      <c r="A134" s="35" t="s">
        <v>133</v>
      </c>
      <c r="B134" s="35" t="s">
        <v>134</v>
      </c>
      <c r="C134" s="35" t="s">
        <v>135</v>
      </c>
      <c r="D134" s="35">
        <v>20</v>
      </c>
      <c r="E134" s="33">
        <v>212.8</v>
      </c>
      <c r="F134" s="28">
        <f t="shared" si="22"/>
        <v>4256</v>
      </c>
      <c r="G134" s="57" t="s">
        <v>149</v>
      </c>
      <c r="H134" s="45" t="s">
        <v>44</v>
      </c>
      <c r="I134" s="1"/>
    </row>
    <row r="135" spans="1:9" ht="23.25">
      <c r="A135" s="35" t="s">
        <v>136</v>
      </c>
      <c r="B135" s="35" t="s">
        <v>137</v>
      </c>
      <c r="C135" s="35" t="s">
        <v>33</v>
      </c>
      <c r="D135" s="35">
        <v>20</v>
      </c>
      <c r="E135" s="33">
        <v>190.4</v>
      </c>
      <c r="F135" s="28">
        <f t="shared" ref="F135:F136" si="23">D135*E135</f>
        <v>3808</v>
      </c>
      <c r="G135" s="57" t="s">
        <v>149</v>
      </c>
      <c r="H135" s="45" t="s">
        <v>44</v>
      </c>
      <c r="I135" s="1"/>
    </row>
    <row r="136" spans="1:9" ht="23.25">
      <c r="A136" s="35" t="s">
        <v>138</v>
      </c>
      <c r="B136" s="35" t="s">
        <v>139</v>
      </c>
      <c r="C136" s="35" t="s">
        <v>33</v>
      </c>
      <c r="D136" s="35">
        <v>20</v>
      </c>
      <c r="E136" s="33">
        <v>400.96</v>
      </c>
      <c r="F136" s="28">
        <f t="shared" si="23"/>
        <v>8019.2</v>
      </c>
      <c r="G136" s="57" t="s">
        <v>149</v>
      </c>
      <c r="H136" s="45" t="s">
        <v>44</v>
      </c>
      <c r="I136" s="1"/>
    </row>
    <row r="137" spans="1:9" ht="60">
      <c r="A137" s="54" t="s">
        <v>140</v>
      </c>
      <c r="B137" s="35" t="s">
        <v>179</v>
      </c>
      <c r="C137" s="55" t="s">
        <v>8</v>
      </c>
      <c r="D137" s="55">
        <v>200</v>
      </c>
      <c r="E137" s="56">
        <v>1250</v>
      </c>
      <c r="F137" s="28">
        <f t="shared" ref="F137" si="24">D137*E137</f>
        <v>250000</v>
      </c>
      <c r="G137" s="57" t="s">
        <v>149</v>
      </c>
      <c r="H137" s="45" t="s">
        <v>44</v>
      </c>
      <c r="I137" s="1"/>
    </row>
    <row r="138" spans="1:9" ht="23.25">
      <c r="A138" s="32" t="s">
        <v>6</v>
      </c>
      <c r="B138" s="35" t="s">
        <v>141</v>
      </c>
      <c r="C138" s="36" t="s">
        <v>8</v>
      </c>
      <c r="D138" s="36">
        <v>50</v>
      </c>
      <c r="E138" s="37">
        <v>1550</v>
      </c>
      <c r="F138" s="28">
        <f t="shared" ref="F138" si="25">D138*E138</f>
        <v>77500</v>
      </c>
      <c r="G138" s="57" t="s">
        <v>149</v>
      </c>
      <c r="H138" s="45" t="s">
        <v>44</v>
      </c>
      <c r="I138" s="1"/>
    </row>
    <row r="139" spans="1:9" ht="23.25">
      <c r="A139" s="32" t="s">
        <v>18</v>
      </c>
      <c r="B139" s="35" t="s">
        <v>101</v>
      </c>
      <c r="C139" s="36" t="s">
        <v>8</v>
      </c>
      <c r="D139" s="36">
        <v>100</v>
      </c>
      <c r="E139" s="37">
        <v>1100</v>
      </c>
      <c r="F139" s="28">
        <f t="shared" ref="F139" si="26">D139*E139</f>
        <v>110000</v>
      </c>
      <c r="G139" s="57" t="s">
        <v>149</v>
      </c>
      <c r="H139" s="45" t="s">
        <v>44</v>
      </c>
      <c r="I139" s="1"/>
    </row>
    <row r="140" spans="1:9" ht="23.25">
      <c r="A140" s="32" t="s">
        <v>14</v>
      </c>
      <c r="B140" s="48" t="s">
        <v>15</v>
      </c>
      <c r="C140" s="46" t="s">
        <v>8</v>
      </c>
      <c r="D140" s="32">
        <v>10</v>
      </c>
      <c r="E140" s="47">
        <v>950</v>
      </c>
      <c r="F140" s="28">
        <f t="shared" ref="F140:F146" si="27">D140*E140</f>
        <v>9500</v>
      </c>
      <c r="G140" s="57" t="s">
        <v>149</v>
      </c>
      <c r="H140" s="45" t="s">
        <v>44</v>
      </c>
      <c r="I140" s="1"/>
    </row>
    <row r="141" spans="1:9" ht="23.25">
      <c r="A141" s="32" t="s">
        <v>16</v>
      </c>
      <c r="B141" s="46" t="s">
        <v>17</v>
      </c>
      <c r="C141" s="46" t="s">
        <v>8</v>
      </c>
      <c r="D141" s="32">
        <v>10</v>
      </c>
      <c r="E141" s="47">
        <v>950</v>
      </c>
      <c r="F141" s="28">
        <f t="shared" si="27"/>
        <v>9500</v>
      </c>
      <c r="G141" s="57" t="s">
        <v>149</v>
      </c>
      <c r="H141" s="45" t="s">
        <v>44</v>
      </c>
      <c r="I141" s="1"/>
    </row>
    <row r="142" spans="1:9" ht="23.25">
      <c r="A142" s="32" t="s">
        <v>208</v>
      </c>
      <c r="B142" s="46" t="s">
        <v>22</v>
      </c>
      <c r="C142" s="46" t="s">
        <v>8</v>
      </c>
      <c r="D142" s="32">
        <v>150</v>
      </c>
      <c r="E142" s="47">
        <v>590</v>
      </c>
      <c r="F142" s="28">
        <f t="shared" si="27"/>
        <v>88500</v>
      </c>
      <c r="G142" s="57" t="s">
        <v>149</v>
      </c>
      <c r="H142" s="45" t="s">
        <v>44</v>
      </c>
      <c r="I142" s="1"/>
    </row>
    <row r="143" spans="1:9" ht="23.25">
      <c r="A143" s="35" t="s">
        <v>21</v>
      </c>
      <c r="B143" s="46" t="s">
        <v>22</v>
      </c>
      <c r="C143" s="46" t="s">
        <v>8</v>
      </c>
      <c r="D143" s="32">
        <v>50</v>
      </c>
      <c r="E143" s="33">
        <v>500</v>
      </c>
      <c r="F143" s="28">
        <f t="shared" si="27"/>
        <v>25000</v>
      </c>
      <c r="G143" s="57" t="s">
        <v>149</v>
      </c>
      <c r="H143" s="45" t="s">
        <v>44</v>
      </c>
      <c r="I143" s="1"/>
    </row>
    <row r="144" spans="1:9" ht="38.25">
      <c r="A144" s="35" t="s">
        <v>23</v>
      </c>
      <c r="B144" s="36" t="s">
        <v>24</v>
      </c>
      <c r="C144" s="46" t="s">
        <v>8</v>
      </c>
      <c r="D144" s="32">
        <v>20</v>
      </c>
      <c r="E144" s="33">
        <v>1025</v>
      </c>
      <c r="F144" s="28">
        <f t="shared" si="27"/>
        <v>20500</v>
      </c>
      <c r="G144" s="57" t="s">
        <v>149</v>
      </c>
      <c r="H144" s="45" t="s">
        <v>44</v>
      </c>
      <c r="I144" s="1"/>
    </row>
    <row r="145" spans="1:9" ht="38.25">
      <c r="A145" s="35" t="s">
        <v>26</v>
      </c>
      <c r="B145" s="36" t="s">
        <v>27</v>
      </c>
      <c r="C145" s="46" t="s">
        <v>8</v>
      </c>
      <c r="D145" s="32">
        <v>50</v>
      </c>
      <c r="E145" s="33">
        <v>397.6</v>
      </c>
      <c r="F145" s="28">
        <f t="shared" si="27"/>
        <v>19880</v>
      </c>
      <c r="G145" s="57" t="s">
        <v>149</v>
      </c>
      <c r="H145" s="45" t="s">
        <v>44</v>
      </c>
      <c r="I145" s="1"/>
    </row>
    <row r="146" spans="1:9" ht="51">
      <c r="A146" s="35" t="s">
        <v>142</v>
      </c>
      <c r="B146" s="36" t="s">
        <v>180</v>
      </c>
      <c r="C146" s="46" t="s">
        <v>8</v>
      </c>
      <c r="D146" s="32">
        <v>100</v>
      </c>
      <c r="E146" s="33">
        <v>1200</v>
      </c>
      <c r="F146" s="28">
        <f t="shared" si="27"/>
        <v>120000</v>
      </c>
      <c r="G146" s="57" t="s">
        <v>149</v>
      </c>
      <c r="H146" s="45" t="s">
        <v>44</v>
      </c>
      <c r="I146" s="1"/>
    </row>
    <row r="147" spans="1:9" ht="51">
      <c r="A147" s="35" t="s">
        <v>143</v>
      </c>
      <c r="B147" s="36" t="s">
        <v>144</v>
      </c>
      <c r="C147" s="46" t="s">
        <v>145</v>
      </c>
      <c r="D147" s="32">
        <v>200</v>
      </c>
      <c r="E147" s="33">
        <v>638.4</v>
      </c>
      <c r="F147" s="28">
        <f t="shared" ref="F147:F148" si="28">D147*E147</f>
        <v>127680</v>
      </c>
      <c r="G147" s="57" t="s">
        <v>149</v>
      </c>
      <c r="H147" s="45" t="s">
        <v>44</v>
      </c>
      <c r="I147" s="1"/>
    </row>
    <row r="148" spans="1:9" ht="23.25">
      <c r="A148" s="35" t="s">
        <v>146</v>
      </c>
      <c r="B148" s="36" t="s">
        <v>147</v>
      </c>
      <c r="C148" s="46" t="s">
        <v>145</v>
      </c>
      <c r="D148" s="32">
        <v>10</v>
      </c>
      <c r="E148" s="33">
        <v>630</v>
      </c>
      <c r="F148" s="28">
        <f t="shared" si="28"/>
        <v>6300</v>
      </c>
      <c r="G148" s="57" t="s">
        <v>149</v>
      </c>
      <c r="H148" s="45" t="s">
        <v>44</v>
      </c>
      <c r="I148" s="1"/>
    </row>
    <row r="149" spans="1:9" ht="23.25">
      <c r="A149" s="35" t="s">
        <v>146</v>
      </c>
      <c r="B149" s="36" t="s">
        <v>148</v>
      </c>
      <c r="C149" s="46" t="s">
        <v>145</v>
      </c>
      <c r="D149" s="32">
        <v>10</v>
      </c>
      <c r="E149" s="33">
        <v>1530</v>
      </c>
      <c r="F149" s="28">
        <f>D149*E149</f>
        <v>15300</v>
      </c>
      <c r="G149" s="27" t="s">
        <v>207</v>
      </c>
      <c r="H149" s="45" t="s">
        <v>44</v>
      </c>
      <c r="I149" s="1"/>
    </row>
    <row r="150" spans="1:9" ht="23.25">
      <c r="A150" s="32" t="s">
        <v>34</v>
      </c>
      <c r="B150" s="47" t="s">
        <v>35</v>
      </c>
      <c r="C150" s="32" t="s">
        <v>36</v>
      </c>
      <c r="D150" s="32">
        <v>3600</v>
      </c>
      <c r="E150" s="32">
        <v>24.99</v>
      </c>
      <c r="F150" s="28">
        <f t="shared" ref="F150" si="29">D150*E150</f>
        <v>89964</v>
      </c>
      <c r="G150" s="57" t="s">
        <v>149</v>
      </c>
      <c r="H150" s="45" t="s">
        <v>44</v>
      </c>
      <c r="I150" s="1"/>
    </row>
    <row r="151" spans="1:9" ht="31.5">
      <c r="A151" s="32" t="s">
        <v>37</v>
      </c>
      <c r="B151" s="47" t="s">
        <v>38</v>
      </c>
      <c r="C151" s="32" t="s">
        <v>8</v>
      </c>
      <c r="D151" s="32">
        <v>250</v>
      </c>
      <c r="E151" s="32">
        <v>360</v>
      </c>
      <c r="F151" s="28">
        <f t="shared" ref="F151" si="30">D151*E151</f>
        <v>90000</v>
      </c>
      <c r="G151" s="57" t="s">
        <v>149</v>
      </c>
      <c r="H151" s="45" t="s">
        <v>44</v>
      </c>
      <c r="I151" s="1"/>
    </row>
    <row r="152" spans="1:9" ht="33.75">
      <c r="A152" s="32" t="s">
        <v>183</v>
      </c>
      <c r="B152" s="46" t="s">
        <v>13</v>
      </c>
      <c r="C152" s="32" t="s">
        <v>8</v>
      </c>
      <c r="D152" s="32">
        <v>200</v>
      </c>
      <c r="E152" s="33">
        <v>974.4</v>
      </c>
      <c r="F152" s="28">
        <f>D152*E152</f>
        <v>194880</v>
      </c>
      <c r="G152" s="27" t="s">
        <v>207</v>
      </c>
      <c r="H152" s="45" t="s">
        <v>44</v>
      </c>
      <c r="I152" s="1"/>
    </row>
    <row r="153" spans="1:9" ht="23.25">
      <c r="A153" s="35" t="s">
        <v>19</v>
      </c>
      <c r="B153" s="46" t="s">
        <v>220</v>
      </c>
      <c r="C153" s="46" t="s">
        <v>36</v>
      </c>
      <c r="D153" s="32">
        <v>50</v>
      </c>
      <c r="E153" s="33">
        <v>370</v>
      </c>
      <c r="F153" s="28">
        <f>D153*E153</f>
        <v>18500</v>
      </c>
      <c r="G153" s="27" t="s">
        <v>207</v>
      </c>
      <c r="H153" s="45" t="s">
        <v>44</v>
      </c>
      <c r="I153" s="1"/>
    </row>
    <row r="154" spans="1:9" ht="60">
      <c r="A154" s="32" t="s">
        <v>40</v>
      </c>
      <c r="B154" s="11" t="s">
        <v>209</v>
      </c>
      <c r="C154" s="32" t="s">
        <v>8</v>
      </c>
      <c r="D154" s="32">
        <v>400</v>
      </c>
      <c r="E154" s="33">
        <v>1600</v>
      </c>
      <c r="F154" s="28">
        <f t="shared" ref="F154:F155" si="31">D154*E154</f>
        <v>640000</v>
      </c>
      <c r="G154" s="57" t="s">
        <v>149</v>
      </c>
      <c r="H154" s="45" t="s">
        <v>44</v>
      </c>
      <c r="I154" s="1"/>
    </row>
    <row r="155" spans="1:9" ht="23.25">
      <c r="A155" s="4" t="s">
        <v>6</v>
      </c>
      <c r="B155" s="46" t="s">
        <v>243</v>
      </c>
      <c r="C155" s="3" t="s">
        <v>8</v>
      </c>
      <c r="D155" s="4">
        <v>50</v>
      </c>
      <c r="E155" s="5">
        <v>1600</v>
      </c>
      <c r="F155" s="28">
        <f t="shared" si="31"/>
        <v>80000</v>
      </c>
      <c r="G155" s="57" t="s">
        <v>181</v>
      </c>
      <c r="H155" s="60" t="s">
        <v>44</v>
      </c>
      <c r="I155" s="1"/>
    </row>
    <row r="156" spans="1:9" ht="23.25">
      <c r="A156" s="59" t="s">
        <v>18</v>
      </c>
      <c r="B156" s="46" t="s">
        <v>195</v>
      </c>
      <c r="C156" s="46" t="s">
        <v>8</v>
      </c>
      <c r="D156" s="59">
        <v>100</v>
      </c>
      <c r="E156" s="47">
        <v>1150</v>
      </c>
      <c r="F156" s="28">
        <f t="shared" ref="F156" si="32">D156*E156</f>
        <v>115000</v>
      </c>
      <c r="G156" s="57" t="s">
        <v>181</v>
      </c>
      <c r="H156" s="60" t="s">
        <v>44</v>
      </c>
      <c r="I156" s="1"/>
    </row>
    <row r="157" spans="1:9" ht="26.25" customHeight="1">
      <c r="A157" s="50" t="s">
        <v>225</v>
      </c>
      <c r="B157" s="48" t="s">
        <v>10</v>
      </c>
      <c r="C157" s="46" t="s">
        <v>8</v>
      </c>
      <c r="D157" s="32">
        <v>200</v>
      </c>
      <c r="E157" s="47">
        <v>490</v>
      </c>
      <c r="F157" s="28">
        <f t="shared" ref="F157" si="33">D157*E157</f>
        <v>98000</v>
      </c>
      <c r="G157" s="57" t="s">
        <v>181</v>
      </c>
      <c r="H157" s="60" t="s">
        <v>44</v>
      </c>
      <c r="I157" s="1"/>
    </row>
    <row r="158" spans="1:9" ht="33.75">
      <c r="A158" s="4" t="s">
        <v>11</v>
      </c>
      <c r="B158" s="3" t="s">
        <v>12</v>
      </c>
      <c r="C158" s="3" t="s">
        <v>8</v>
      </c>
      <c r="D158" s="4">
        <v>200</v>
      </c>
      <c r="E158" s="5">
        <v>649.88</v>
      </c>
      <c r="F158" s="28">
        <f t="shared" ref="F158" si="34">D158*E158</f>
        <v>129976</v>
      </c>
      <c r="G158" s="57" t="s">
        <v>181</v>
      </c>
      <c r="H158" s="60" t="s">
        <v>44</v>
      </c>
      <c r="I158" s="1"/>
    </row>
    <row r="159" spans="1:9" ht="33.75">
      <c r="A159" s="4" t="s">
        <v>183</v>
      </c>
      <c r="B159" s="3" t="s">
        <v>13</v>
      </c>
      <c r="C159" s="3" t="s">
        <v>8</v>
      </c>
      <c r="D159" s="4">
        <v>200</v>
      </c>
      <c r="E159" s="5">
        <v>893.76</v>
      </c>
      <c r="F159" s="47">
        <f>SUM(D159*E159)</f>
        <v>178752</v>
      </c>
      <c r="G159" s="27" t="s">
        <v>181</v>
      </c>
      <c r="H159" s="60" t="s">
        <v>44</v>
      </c>
      <c r="I159" s="1"/>
    </row>
    <row r="160" spans="1:9" ht="23.25">
      <c r="A160" s="50" t="s">
        <v>228</v>
      </c>
      <c r="B160" s="46" t="s">
        <v>230</v>
      </c>
      <c r="C160" s="46" t="s">
        <v>8</v>
      </c>
      <c r="D160" s="50">
        <v>100</v>
      </c>
      <c r="E160" s="47">
        <v>350</v>
      </c>
      <c r="F160" s="47">
        <f t="shared" ref="F160:F161" si="35">SUM(D160*E160)</f>
        <v>35000</v>
      </c>
      <c r="G160" s="27" t="s">
        <v>181</v>
      </c>
      <c r="H160" s="60" t="s">
        <v>44</v>
      </c>
      <c r="I160" s="1"/>
    </row>
    <row r="161" spans="1:9" ht="23.25">
      <c r="A161" s="50" t="s">
        <v>229</v>
      </c>
      <c r="B161" s="46" t="s">
        <v>230</v>
      </c>
      <c r="C161" s="46" t="s">
        <v>8</v>
      </c>
      <c r="D161" s="50">
        <v>50</v>
      </c>
      <c r="E161" s="47">
        <v>350</v>
      </c>
      <c r="F161" s="47">
        <f t="shared" si="35"/>
        <v>17500</v>
      </c>
      <c r="G161" s="27" t="s">
        <v>181</v>
      </c>
      <c r="H161" s="60" t="s">
        <v>44</v>
      </c>
      <c r="I161" s="1"/>
    </row>
    <row r="162" spans="1:9" ht="23.25">
      <c r="A162" s="50" t="s">
        <v>227</v>
      </c>
      <c r="B162" s="46" t="s">
        <v>22</v>
      </c>
      <c r="C162" s="3" t="s">
        <v>8</v>
      </c>
      <c r="D162" s="4">
        <v>150</v>
      </c>
      <c r="E162" s="5">
        <v>350</v>
      </c>
      <c r="F162" s="47">
        <f>SUM(D162*E162)</f>
        <v>52500</v>
      </c>
      <c r="G162" s="27" t="s">
        <v>181</v>
      </c>
      <c r="H162" s="60" t="s">
        <v>44</v>
      </c>
      <c r="I162" s="1"/>
    </row>
    <row r="163" spans="1:9" ht="89.25">
      <c r="A163" s="52" t="s">
        <v>157</v>
      </c>
      <c r="B163" s="40" t="s">
        <v>88</v>
      </c>
      <c r="C163" s="52" t="s">
        <v>8</v>
      </c>
      <c r="D163" s="52">
        <v>266</v>
      </c>
      <c r="E163" s="53">
        <v>980</v>
      </c>
      <c r="F163" s="47">
        <f>SUM(D163*E163)</f>
        <v>260680</v>
      </c>
      <c r="G163" s="27" t="s">
        <v>181</v>
      </c>
      <c r="H163" s="60" t="s">
        <v>44</v>
      </c>
      <c r="I163" s="1"/>
    </row>
    <row r="164" spans="1:9" ht="23.25">
      <c r="A164" s="7" t="s">
        <v>19</v>
      </c>
      <c r="B164" s="46" t="s">
        <v>231</v>
      </c>
      <c r="C164" s="46" t="s">
        <v>36</v>
      </c>
      <c r="D164" s="4">
        <v>50</v>
      </c>
      <c r="E164" s="8">
        <v>355</v>
      </c>
      <c r="F164" s="47">
        <f t="shared" ref="F164" si="36">SUM(D164*E164)</f>
        <v>17750</v>
      </c>
      <c r="G164" s="27" t="s">
        <v>181</v>
      </c>
      <c r="H164" s="60" t="s">
        <v>44</v>
      </c>
      <c r="I164" s="1"/>
    </row>
    <row r="165" spans="1:9" ht="23.25">
      <c r="A165" s="35" t="s">
        <v>226</v>
      </c>
      <c r="B165" s="3" t="s">
        <v>22</v>
      </c>
      <c r="C165" s="3" t="s">
        <v>8</v>
      </c>
      <c r="D165" s="4">
        <v>200</v>
      </c>
      <c r="E165" s="8">
        <v>490</v>
      </c>
      <c r="F165" s="47">
        <f>SUM(D165*E165)</f>
        <v>98000</v>
      </c>
      <c r="G165" s="27" t="s">
        <v>181</v>
      </c>
      <c r="H165" s="60" t="s">
        <v>44</v>
      </c>
      <c r="I165" s="1"/>
    </row>
    <row r="166" spans="1:9" ht="48" customHeight="1">
      <c r="A166" s="7" t="s">
        <v>23</v>
      </c>
      <c r="B166" s="9" t="s">
        <v>24</v>
      </c>
      <c r="C166" s="3" t="s">
        <v>8</v>
      </c>
      <c r="D166" s="4">
        <v>10</v>
      </c>
      <c r="E166" s="8">
        <v>1060</v>
      </c>
      <c r="F166" s="47">
        <f t="shared" ref="F166:F167" si="37">SUM(D166*E166)</f>
        <v>10600</v>
      </c>
      <c r="G166" s="27" t="s">
        <v>181</v>
      </c>
      <c r="H166" s="60" t="s">
        <v>44</v>
      </c>
      <c r="I166" s="1"/>
    </row>
    <row r="167" spans="1:9" ht="27" customHeight="1">
      <c r="A167" s="35" t="s">
        <v>23</v>
      </c>
      <c r="B167" s="51" t="s">
        <v>240</v>
      </c>
      <c r="C167" s="46" t="s">
        <v>8</v>
      </c>
      <c r="D167" s="50">
        <v>20</v>
      </c>
      <c r="E167" s="49">
        <v>1035</v>
      </c>
      <c r="F167" s="47">
        <f t="shared" si="37"/>
        <v>20700</v>
      </c>
      <c r="G167" s="27" t="s">
        <v>181</v>
      </c>
      <c r="H167" s="60" t="s">
        <v>44</v>
      </c>
      <c r="I167" s="1"/>
    </row>
    <row r="168" spans="1:9" ht="32.25" customHeight="1">
      <c r="A168" s="35" t="s">
        <v>25</v>
      </c>
      <c r="B168" s="51" t="s">
        <v>234</v>
      </c>
      <c r="C168" s="46" t="s">
        <v>8</v>
      </c>
      <c r="D168" s="50">
        <v>50</v>
      </c>
      <c r="E168" s="49">
        <v>323.95999999999998</v>
      </c>
      <c r="F168" s="47">
        <f t="shared" ref="F168" si="38">SUM(D168*E168)</f>
        <v>16197.999999999998</v>
      </c>
      <c r="G168" s="27" t="s">
        <v>181</v>
      </c>
      <c r="H168" s="60" t="s">
        <v>44</v>
      </c>
      <c r="I168" s="1"/>
    </row>
    <row r="169" spans="1:9" ht="23.25">
      <c r="A169" s="7" t="s">
        <v>31</v>
      </c>
      <c r="B169" s="3" t="s">
        <v>32</v>
      </c>
      <c r="C169" s="3" t="s">
        <v>33</v>
      </c>
      <c r="D169" s="4">
        <v>50</v>
      </c>
      <c r="E169" s="8">
        <v>410.2</v>
      </c>
      <c r="F169" s="47">
        <f t="shared" ref="F169" si="39">SUM(D169*E169)</f>
        <v>20510</v>
      </c>
      <c r="G169" s="27" t="s">
        <v>181</v>
      </c>
      <c r="H169" s="60" t="s">
        <v>44</v>
      </c>
      <c r="I169" s="1"/>
    </row>
    <row r="170" spans="1:9" ht="23.25">
      <c r="A170" s="35" t="s">
        <v>55</v>
      </c>
      <c r="B170" s="46" t="s">
        <v>224</v>
      </c>
      <c r="C170" s="46" t="s">
        <v>36</v>
      </c>
      <c r="D170" s="50">
        <v>100</v>
      </c>
      <c r="E170" s="49">
        <v>35</v>
      </c>
      <c r="F170" s="47">
        <f t="shared" ref="F170:F176" si="40">SUM(D170*E170)</f>
        <v>3500</v>
      </c>
      <c r="G170" s="27" t="s">
        <v>181</v>
      </c>
      <c r="H170" s="60" t="s">
        <v>44</v>
      </c>
      <c r="I170" s="1"/>
    </row>
    <row r="171" spans="1:9" ht="23.25">
      <c r="A171" s="4" t="s">
        <v>34</v>
      </c>
      <c r="B171" s="5" t="s">
        <v>35</v>
      </c>
      <c r="C171" s="4" t="s">
        <v>36</v>
      </c>
      <c r="D171" s="4">
        <v>3600</v>
      </c>
      <c r="E171" s="4">
        <v>24.99</v>
      </c>
      <c r="F171" s="47">
        <f t="shared" si="40"/>
        <v>89964</v>
      </c>
      <c r="G171" s="27" t="s">
        <v>181</v>
      </c>
      <c r="H171" s="60" t="s">
        <v>44</v>
      </c>
      <c r="I171" s="1"/>
    </row>
    <row r="172" spans="1:9" ht="31.5">
      <c r="A172" s="4" t="s">
        <v>37</v>
      </c>
      <c r="B172" s="5" t="s">
        <v>38</v>
      </c>
      <c r="C172" s="4" t="s">
        <v>8</v>
      </c>
      <c r="D172" s="4">
        <v>250</v>
      </c>
      <c r="E172" s="4">
        <v>360</v>
      </c>
      <c r="F172" s="47">
        <f t="shared" si="40"/>
        <v>90000</v>
      </c>
      <c r="G172" s="27" t="s">
        <v>181</v>
      </c>
      <c r="H172" s="60" t="s">
        <v>44</v>
      </c>
      <c r="I172" s="1"/>
    </row>
    <row r="173" spans="1:9" ht="60">
      <c r="A173" s="32" t="s">
        <v>40</v>
      </c>
      <c r="B173" s="11" t="s">
        <v>223</v>
      </c>
      <c r="C173" s="32" t="s">
        <v>8</v>
      </c>
      <c r="D173" s="32">
        <v>400</v>
      </c>
      <c r="E173" s="33">
        <v>1700</v>
      </c>
      <c r="F173" s="34">
        <f t="shared" si="40"/>
        <v>680000</v>
      </c>
      <c r="G173" s="27" t="s">
        <v>181</v>
      </c>
      <c r="H173" s="60" t="s">
        <v>44</v>
      </c>
      <c r="I173" s="1"/>
    </row>
    <row r="174" spans="1:9" ht="45">
      <c r="A174" s="39" t="s">
        <v>242</v>
      </c>
      <c r="B174" s="14" t="s">
        <v>172</v>
      </c>
      <c r="C174" s="13" t="s">
        <v>36</v>
      </c>
      <c r="D174" s="13">
        <v>464</v>
      </c>
      <c r="E174" s="13">
        <v>70</v>
      </c>
      <c r="F174" s="47">
        <f t="shared" si="40"/>
        <v>32480</v>
      </c>
      <c r="G174" s="27" t="s">
        <v>181</v>
      </c>
      <c r="H174" s="60" t="s">
        <v>44</v>
      </c>
      <c r="I174" s="1"/>
    </row>
    <row r="175" spans="1:9" ht="60.75" customHeight="1">
      <c r="A175" s="39" t="s">
        <v>152</v>
      </c>
      <c r="B175" s="44" t="s">
        <v>173</v>
      </c>
      <c r="C175" s="39" t="s">
        <v>36</v>
      </c>
      <c r="D175" s="39">
        <v>464</v>
      </c>
      <c r="E175" s="39">
        <v>85</v>
      </c>
      <c r="F175" s="47">
        <f t="shared" si="40"/>
        <v>39440</v>
      </c>
      <c r="G175" s="27" t="s">
        <v>181</v>
      </c>
      <c r="H175" s="60" t="s">
        <v>44</v>
      </c>
      <c r="I175" s="1"/>
    </row>
    <row r="176" spans="1:9" ht="56.25">
      <c r="A176" s="13" t="s">
        <v>153</v>
      </c>
      <c r="B176" s="14" t="s">
        <v>174</v>
      </c>
      <c r="C176" s="13" t="s">
        <v>36</v>
      </c>
      <c r="D176" s="13">
        <v>580</v>
      </c>
      <c r="E176" s="13">
        <v>95</v>
      </c>
      <c r="F176" s="47">
        <f t="shared" si="40"/>
        <v>55100</v>
      </c>
      <c r="G176" s="27" t="s">
        <v>181</v>
      </c>
      <c r="H176" s="60" t="s">
        <v>44</v>
      </c>
      <c r="I176" s="1"/>
    </row>
    <row r="177" spans="1:9" ht="51">
      <c r="A177" s="13" t="s">
        <v>124</v>
      </c>
      <c r="B177" s="15" t="s">
        <v>175</v>
      </c>
      <c r="C177" s="13" t="s">
        <v>20</v>
      </c>
      <c r="D177" s="13">
        <v>2400</v>
      </c>
      <c r="E177" s="16">
        <v>300</v>
      </c>
      <c r="F177" s="47">
        <f t="shared" ref="F177" si="41">SUM(D177*E177)</f>
        <v>720000</v>
      </c>
      <c r="G177" s="27" t="s">
        <v>181</v>
      </c>
      <c r="H177" s="60" t="s">
        <v>44</v>
      </c>
      <c r="I177" s="1"/>
    </row>
    <row r="178" spans="1:9" ht="51">
      <c r="A178" s="13" t="s">
        <v>154</v>
      </c>
      <c r="B178" s="15" t="s">
        <v>176</v>
      </c>
      <c r="C178" s="13" t="s">
        <v>8</v>
      </c>
      <c r="D178" s="13">
        <v>180</v>
      </c>
      <c r="E178" s="16">
        <v>1200</v>
      </c>
      <c r="F178" s="47">
        <f t="shared" ref="F178" si="42">SUM(D178*E178)</f>
        <v>216000</v>
      </c>
      <c r="G178" s="27" t="s">
        <v>181</v>
      </c>
      <c r="H178" s="60" t="s">
        <v>44</v>
      </c>
      <c r="I178" s="1"/>
    </row>
    <row r="179" spans="1:9" ht="76.5">
      <c r="A179" s="13" t="s">
        <v>125</v>
      </c>
      <c r="B179" s="15" t="s">
        <v>177</v>
      </c>
      <c r="C179" s="13" t="s">
        <v>20</v>
      </c>
      <c r="D179" s="13">
        <v>250</v>
      </c>
      <c r="E179" s="16">
        <v>310</v>
      </c>
      <c r="F179" s="47">
        <f t="shared" ref="F179:F181" si="43">SUM(D179*E179)</f>
        <v>77500</v>
      </c>
      <c r="G179" s="27" t="s">
        <v>181</v>
      </c>
      <c r="H179" s="60" t="s">
        <v>44</v>
      </c>
      <c r="I179" s="1"/>
    </row>
    <row r="180" spans="1:9" ht="25.5">
      <c r="A180" s="13" t="s">
        <v>126</v>
      </c>
      <c r="B180" s="15" t="s">
        <v>178</v>
      </c>
      <c r="C180" s="13" t="s">
        <v>8</v>
      </c>
      <c r="D180" s="13">
        <v>60</v>
      </c>
      <c r="E180" s="16">
        <v>800</v>
      </c>
      <c r="F180" s="47">
        <f t="shared" si="43"/>
        <v>48000</v>
      </c>
      <c r="G180" s="27" t="s">
        <v>181</v>
      </c>
      <c r="H180" s="60" t="s">
        <v>44</v>
      </c>
      <c r="I180" s="1"/>
    </row>
    <row r="181" spans="1:9" ht="31.5">
      <c r="A181" s="39" t="s">
        <v>244</v>
      </c>
      <c r="B181" s="40" t="s">
        <v>245</v>
      </c>
      <c r="C181" s="39" t="s">
        <v>8</v>
      </c>
      <c r="D181" s="39">
        <v>100</v>
      </c>
      <c r="E181" s="53">
        <v>440</v>
      </c>
      <c r="F181" s="47">
        <f t="shared" si="43"/>
        <v>44000</v>
      </c>
      <c r="G181" s="27" t="s">
        <v>181</v>
      </c>
      <c r="H181" s="60" t="s">
        <v>44</v>
      </c>
      <c r="I181" s="1"/>
    </row>
    <row r="182" spans="1:9" ht="23.25">
      <c r="A182" s="17" t="s">
        <v>155</v>
      </c>
      <c r="B182" s="17" t="s">
        <v>156</v>
      </c>
      <c r="C182" s="17" t="s">
        <v>8</v>
      </c>
      <c r="D182" s="17">
        <v>350</v>
      </c>
      <c r="E182" s="16">
        <v>225</v>
      </c>
      <c r="F182" s="47">
        <f t="shared" ref="F182:F188" si="44">SUM(D182*E182)</f>
        <v>78750</v>
      </c>
      <c r="G182" s="27" t="s">
        <v>181</v>
      </c>
      <c r="H182" s="60" t="s">
        <v>44</v>
      </c>
      <c r="I182" s="1"/>
    </row>
    <row r="183" spans="1:9" ht="23.25">
      <c r="A183" s="52" t="s">
        <v>53</v>
      </c>
      <c r="B183" s="52" t="s">
        <v>241</v>
      </c>
      <c r="C183" s="52" t="s">
        <v>8</v>
      </c>
      <c r="D183" s="52">
        <v>50</v>
      </c>
      <c r="E183" s="53">
        <v>42</v>
      </c>
      <c r="F183" s="47">
        <f t="shared" si="44"/>
        <v>2100</v>
      </c>
      <c r="G183" s="27" t="s">
        <v>181</v>
      </c>
      <c r="H183" s="60" t="s">
        <v>44</v>
      </c>
      <c r="I183" s="1"/>
    </row>
    <row r="184" spans="1:9" ht="96" customHeight="1">
      <c r="A184" s="17" t="s">
        <v>157</v>
      </c>
      <c r="B184" s="15" t="s">
        <v>88</v>
      </c>
      <c r="C184" s="17" t="s">
        <v>8</v>
      </c>
      <c r="D184" s="17">
        <v>34.067999999999998</v>
      </c>
      <c r="E184" s="16">
        <v>880</v>
      </c>
      <c r="F184" s="47">
        <f t="shared" si="44"/>
        <v>29979.839999999997</v>
      </c>
      <c r="G184" s="27" t="s">
        <v>181</v>
      </c>
      <c r="H184" s="60" t="s">
        <v>44</v>
      </c>
      <c r="I184" s="1"/>
    </row>
    <row r="185" spans="1:9" ht="23.25">
      <c r="A185" s="17" t="s">
        <v>158</v>
      </c>
      <c r="B185" s="17" t="s">
        <v>159</v>
      </c>
      <c r="C185" s="52" t="s">
        <v>8</v>
      </c>
      <c r="D185" s="17">
        <v>4</v>
      </c>
      <c r="E185" s="16">
        <v>1050</v>
      </c>
      <c r="F185" s="47">
        <f t="shared" si="44"/>
        <v>4200</v>
      </c>
      <c r="G185" s="27" t="s">
        <v>181</v>
      </c>
      <c r="H185" s="60" t="s">
        <v>44</v>
      </c>
      <c r="I185" s="1"/>
    </row>
    <row r="186" spans="1:9" ht="23.25">
      <c r="A186" s="17" t="s">
        <v>91</v>
      </c>
      <c r="B186" s="17" t="s">
        <v>92</v>
      </c>
      <c r="C186" s="17" t="s">
        <v>8</v>
      </c>
      <c r="D186" s="17">
        <v>50</v>
      </c>
      <c r="E186" s="16">
        <v>380</v>
      </c>
      <c r="F186" s="47">
        <f t="shared" si="44"/>
        <v>19000</v>
      </c>
      <c r="G186" s="27" t="s">
        <v>181</v>
      </c>
      <c r="H186" s="60" t="s">
        <v>44</v>
      </c>
      <c r="I186" s="1"/>
    </row>
    <row r="187" spans="1:9" ht="23.25">
      <c r="A187" s="52" t="s">
        <v>103</v>
      </c>
      <c r="B187" s="52" t="s">
        <v>238</v>
      </c>
      <c r="C187" s="52" t="s">
        <v>8</v>
      </c>
      <c r="D187" s="17">
        <v>3</v>
      </c>
      <c r="E187" s="16">
        <v>2500</v>
      </c>
      <c r="F187" s="47">
        <f t="shared" si="44"/>
        <v>7500</v>
      </c>
      <c r="G187" s="27" t="s">
        <v>181</v>
      </c>
      <c r="H187" s="60" t="s">
        <v>44</v>
      </c>
      <c r="I187" s="1"/>
    </row>
    <row r="188" spans="1:9" ht="23.25">
      <c r="A188" s="52" t="s">
        <v>100</v>
      </c>
      <c r="B188" s="52" t="s">
        <v>239</v>
      </c>
      <c r="C188" s="17" t="s">
        <v>8</v>
      </c>
      <c r="D188" s="17">
        <v>10</v>
      </c>
      <c r="E188" s="16">
        <v>540</v>
      </c>
      <c r="F188" s="47">
        <f t="shared" si="44"/>
        <v>5400</v>
      </c>
      <c r="G188" s="27" t="s">
        <v>181</v>
      </c>
      <c r="H188" s="60" t="s">
        <v>44</v>
      </c>
      <c r="I188" s="1"/>
    </row>
    <row r="189" spans="1:9" ht="23.25">
      <c r="A189" s="13" t="s">
        <v>105</v>
      </c>
      <c r="B189" s="18" t="s">
        <v>106</v>
      </c>
      <c r="C189" s="13" t="s">
        <v>8</v>
      </c>
      <c r="D189" s="19">
        <v>1500</v>
      </c>
      <c r="E189" s="20">
        <v>100</v>
      </c>
      <c r="F189" s="47">
        <f t="shared" ref="F189:F194" si="45">SUM(D189*E189)</f>
        <v>150000</v>
      </c>
      <c r="G189" s="27" t="s">
        <v>181</v>
      </c>
      <c r="H189" s="60" t="s">
        <v>44</v>
      </c>
      <c r="I189" s="1"/>
    </row>
    <row r="190" spans="1:9" ht="23.25">
      <c r="A190" s="13" t="s">
        <v>107</v>
      </c>
      <c r="B190" s="18" t="s">
        <v>108</v>
      </c>
      <c r="C190" s="13" t="s">
        <v>8</v>
      </c>
      <c r="D190" s="19">
        <v>500</v>
      </c>
      <c r="E190" s="20">
        <v>90</v>
      </c>
      <c r="F190" s="47">
        <f t="shared" si="45"/>
        <v>45000</v>
      </c>
      <c r="G190" s="27" t="s">
        <v>181</v>
      </c>
      <c r="H190" s="60" t="s">
        <v>44</v>
      </c>
      <c r="I190" s="1"/>
    </row>
    <row r="191" spans="1:9" ht="23.25">
      <c r="A191" s="13" t="s">
        <v>109</v>
      </c>
      <c r="B191" s="18" t="s">
        <v>110</v>
      </c>
      <c r="C191" s="13" t="s">
        <v>8</v>
      </c>
      <c r="D191" s="19">
        <v>300</v>
      </c>
      <c r="E191" s="20">
        <v>130</v>
      </c>
      <c r="F191" s="47">
        <f t="shared" si="45"/>
        <v>39000</v>
      </c>
      <c r="G191" s="27" t="s">
        <v>181</v>
      </c>
      <c r="H191" s="60" t="s">
        <v>44</v>
      </c>
      <c r="I191" s="1"/>
    </row>
    <row r="192" spans="1:9" ht="23.25">
      <c r="A192" s="13" t="s">
        <v>111</v>
      </c>
      <c r="B192" s="18" t="s">
        <v>112</v>
      </c>
      <c r="C192" s="13" t="s">
        <v>8</v>
      </c>
      <c r="D192" s="19">
        <v>300</v>
      </c>
      <c r="E192" s="20">
        <v>150</v>
      </c>
      <c r="F192" s="47">
        <f t="shared" si="45"/>
        <v>45000</v>
      </c>
      <c r="G192" s="27" t="s">
        <v>181</v>
      </c>
      <c r="H192" s="60" t="s">
        <v>44</v>
      </c>
      <c r="I192" s="1"/>
    </row>
    <row r="193" spans="1:9" ht="23.25">
      <c r="A193" s="13" t="s">
        <v>113</v>
      </c>
      <c r="B193" s="18" t="s">
        <v>114</v>
      </c>
      <c r="C193" s="13" t="s">
        <v>8</v>
      </c>
      <c r="D193" s="19">
        <v>150</v>
      </c>
      <c r="E193" s="20">
        <v>95</v>
      </c>
      <c r="F193" s="47">
        <f t="shared" si="45"/>
        <v>14250</v>
      </c>
      <c r="G193" s="27" t="s">
        <v>181</v>
      </c>
      <c r="H193" s="60" t="s">
        <v>44</v>
      </c>
      <c r="I193" s="1"/>
    </row>
    <row r="194" spans="1:9" ht="23.25">
      <c r="A194" s="13" t="s">
        <v>115</v>
      </c>
      <c r="B194" s="14" t="s">
        <v>116</v>
      </c>
      <c r="C194" s="13" t="s">
        <v>8</v>
      </c>
      <c r="D194" s="19">
        <v>60</v>
      </c>
      <c r="E194" s="20">
        <v>300</v>
      </c>
      <c r="F194" s="47">
        <f t="shared" si="45"/>
        <v>18000</v>
      </c>
      <c r="G194" s="27" t="s">
        <v>181</v>
      </c>
      <c r="H194" s="60" t="s">
        <v>44</v>
      </c>
      <c r="I194" s="1"/>
    </row>
    <row r="195" spans="1:9" ht="33.75">
      <c r="A195" s="13" t="s">
        <v>117</v>
      </c>
      <c r="B195" s="14" t="s">
        <v>118</v>
      </c>
      <c r="C195" s="13" t="s">
        <v>8</v>
      </c>
      <c r="D195" s="19">
        <v>60</v>
      </c>
      <c r="E195" s="20">
        <v>350</v>
      </c>
      <c r="F195" s="47">
        <f t="shared" ref="F195" si="46">SUM(D195*E195)</f>
        <v>21000</v>
      </c>
      <c r="G195" s="27" t="s">
        <v>181</v>
      </c>
      <c r="H195" s="60" t="s">
        <v>44</v>
      </c>
      <c r="I195" s="1"/>
    </row>
    <row r="196" spans="1:9" ht="23.25">
      <c r="A196" s="13" t="s">
        <v>119</v>
      </c>
      <c r="B196" s="18" t="s">
        <v>120</v>
      </c>
      <c r="C196" s="13" t="s">
        <v>8</v>
      </c>
      <c r="D196" s="19">
        <v>15</v>
      </c>
      <c r="E196" s="20">
        <v>750</v>
      </c>
      <c r="F196" s="47">
        <f t="shared" ref="F196" si="47">SUM(D196*E196)</f>
        <v>11250</v>
      </c>
      <c r="G196" s="27" t="s">
        <v>181</v>
      </c>
      <c r="H196" s="60" t="s">
        <v>44</v>
      </c>
      <c r="I196" s="1"/>
    </row>
    <row r="197" spans="1:9" ht="23.25">
      <c r="A197" s="13" t="s">
        <v>121</v>
      </c>
      <c r="B197" s="18" t="s">
        <v>122</v>
      </c>
      <c r="C197" s="13" t="s">
        <v>8</v>
      </c>
      <c r="D197" s="19">
        <v>20</v>
      </c>
      <c r="E197" s="20">
        <v>840</v>
      </c>
      <c r="F197" s="47">
        <f t="shared" ref="F197" si="48">SUM(D197*E197)</f>
        <v>16800</v>
      </c>
      <c r="G197" s="27" t="s">
        <v>181</v>
      </c>
      <c r="H197" s="60" t="s">
        <v>44</v>
      </c>
      <c r="I197" s="1"/>
    </row>
    <row r="198" spans="1:9" ht="60">
      <c r="A198" s="42" t="s">
        <v>165</v>
      </c>
      <c r="B198" s="43" t="s">
        <v>222</v>
      </c>
      <c r="C198" s="42" t="s">
        <v>8</v>
      </c>
      <c r="D198" s="42">
        <v>200</v>
      </c>
      <c r="E198" s="43">
        <v>180</v>
      </c>
      <c r="F198" s="47">
        <f t="shared" ref="F198" si="49">SUM(D198*E198)</f>
        <v>36000</v>
      </c>
      <c r="G198" s="27" t="s">
        <v>181</v>
      </c>
      <c r="H198" s="60" t="s">
        <v>44</v>
      </c>
      <c r="I198" s="1"/>
    </row>
    <row r="199" spans="1:9" ht="23.25">
      <c r="A199" s="52" t="s">
        <v>99</v>
      </c>
      <c r="B199" s="53" t="s">
        <v>232</v>
      </c>
      <c r="C199" s="52" t="s">
        <v>30</v>
      </c>
      <c r="D199" s="17">
        <v>50</v>
      </c>
      <c r="E199" s="16">
        <v>170</v>
      </c>
      <c r="F199" s="47">
        <f t="shared" ref="F199" si="50">SUM(D199*E199)</f>
        <v>8500</v>
      </c>
      <c r="G199" s="27" t="s">
        <v>181</v>
      </c>
      <c r="H199" s="60" t="s">
        <v>44</v>
      </c>
      <c r="I199" s="1"/>
    </row>
    <row r="200" spans="1:9" ht="23.25">
      <c r="A200" s="52" t="s">
        <v>97</v>
      </c>
      <c r="B200" s="53" t="s">
        <v>233</v>
      </c>
      <c r="C200" s="17" t="s">
        <v>8</v>
      </c>
      <c r="D200" s="17">
        <v>150</v>
      </c>
      <c r="E200" s="16">
        <v>175</v>
      </c>
      <c r="F200" s="47">
        <f t="shared" ref="F200" si="51">SUM(D200*E200)</f>
        <v>26250</v>
      </c>
      <c r="G200" s="27" t="s">
        <v>181</v>
      </c>
      <c r="H200" s="60" t="s">
        <v>44</v>
      </c>
      <c r="I200" s="1"/>
    </row>
    <row r="201" spans="1:9" ht="23.25">
      <c r="A201" s="52" t="s">
        <v>76</v>
      </c>
      <c r="B201" s="52" t="s">
        <v>166</v>
      </c>
      <c r="C201" s="17" t="s">
        <v>8</v>
      </c>
      <c r="D201" s="17">
        <v>10</v>
      </c>
      <c r="E201" s="16">
        <v>125</v>
      </c>
      <c r="F201" s="47">
        <f t="shared" ref="F201:F205" si="52">SUM(D201*E201)</f>
        <v>1250</v>
      </c>
      <c r="G201" s="27" t="s">
        <v>181</v>
      </c>
      <c r="H201" s="60" t="s">
        <v>44</v>
      </c>
      <c r="I201" s="1"/>
    </row>
    <row r="202" spans="1:9" ht="23.25">
      <c r="A202" s="52" t="s">
        <v>248</v>
      </c>
      <c r="B202" s="52" t="s">
        <v>247</v>
      </c>
      <c r="C202" s="52" t="s">
        <v>8</v>
      </c>
      <c r="D202" s="52">
        <v>25</v>
      </c>
      <c r="E202" s="53">
        <v>115</v>
      </c>
      <c r="F202" s="47">
        <f t="shared" si="52"/>
        <v>2875</v>
      </c>
      <c r="G202" s="27" t="s">
        <v>181</v>
      </c>
      <c r="H202" s="60" t="s">
        <v>44</v>
      </c>
      <c r="I202" s="1"/>
    </row>
    <row r="203" spans="1:9" ht="23.25">
      <c r="A203" s="52" t="s">
        <v>249</v>
      </c>
      <c r="B203" s="52" t="s">
        <v>247</v>
      </c>
      <c r="C203" s="52" t="s">
        <v>8</v>
      </c>
      <c r="D203" s="52">
        <v>25</v>
      </c>
      <c r="E203" s="53">
        <v>120</v>
      </c>
      <c r="F203" s="47">
        <f t="shared" si="52"/>
        <v>3000</v>
      </c>
      <c r="G203" s="27" t="s">
        <v>181</v>
      </c>
      <c r="H203" s="60" t="s">
        <v>44</v>
      </c>
      <c r="I203" s="1"/>
    </row>
    <row r="204" spans="1:9" ht="23.25">
      <c r="A204" s="52" t="s">
        <v>212</v>
      </c>
      <c r="B204" s="52" t="s">
        <v>247</v>
      </c>
      <c r="C204" s="52" t="s">
        <v>8</v>
      </c>
      <c r="D204" s="52">
        <v>25</v>
      </c>
      <c r="E204" s="53">
        <v>190</v>
      </c>
      <c r="F204" s="47">
        <f t="shared" si="52"/>
        <v>4750</v>
      </c>
      <c r="G204" s="27" t="s">
        <v>181</v>
      </c>
      <c r="H204" s="60" t="s">
        <v>44</v>
      </c>
      <c r="I204" s="1"/>
    </row>
    <row r="205" spans="1:9" ht="23.25">
      <c r="A205" s="52" t="s">
        <v>250</v>
      </c>
      <c r="B205" s="52" t="s">
        <v>247</v>
      </c>
      <c r="C205" s="52" t="s">
        <v>8</v>
      </c>
      <c r="D205" s="52">
        <v>25</v>
      </c>
      <c r="E205" s="53">
        <v>140</v>
      </c>
      <c r="F205" s="47">
        <f t="shared" si="52"/>
        <v>3500</v>
      </c>
      <c r="G205" s="27" t="s">
        <v>181</v>
      </c>
      <c r="H205" s="60" t="s">
        <v>44</v>
      </c>
      <c r="I205" s="1"/>
    </row>
    <row r="206" spans="1:9" ht="23.25">
      <c r="A206" s="52" t="s">
        <v>81</v>
      </c>
      <c r="B206" s="52" t="s">
        <v>199</v>
      </c>
      <c r="C206" s="52" t="s">
        <v>8</v>
      </c>
      <c r="D206" s="52">
        <v>100</v>
      </c>
      <c r="E206" s="53">
        <v>345</v>
      </c>
      <c r="F206" s="53">
        <f>SUM(D206*E206)</f>
        <v>34500</v>
      </c>
      <c r="G206" s="27" t="s">
        <v>181</v>
      </c>
      <c r="H206" s="60" t="s">
        <v>44</v>
      </c>
      <c r="I206" s="1"/>
    </row>
    <row r="207" spans="1:9" ht="23.25">
      <c r="A207" s="52" t="s">
        <v>246</v>
      </c>
      <c r="B207" s="52" t="s">
        <v>247</v>
      </c>
      <c r="C207" s="17" t="s">
        <v>8</v>
      </c>
      <c r="D207" s="17">
        <v>25</v>
      </c>
      <c r="E207" s="16">
        <v>120</v>
      </c>
      <c r="F207" s="53">
        <f>SUM(D207*E207)</f>
        <v>3000</v>
      </c>
      <c r="G207" s="27" t="s">
        <v>181</v>
      </c>
      <c r="H207" s="60" t="s">
        <v>44</v>
      </c>
      <c r="I207" s="1"/>
    </row>
    <row r="208" spans="1:9" ht="23.25">
      <c r="A208" s="17" t="s">
        <v>127</v>
      </c>
      <c r="B208" s="17" t="s">
        <v>128</v>
      </c>
      <c r="C208" s="17" t="s">
        <v>8</v>
      </c>
      <c r="D208" s="17">
        <v>30</v>
      </c>
      <c r="E208" s="16">
        <v>550</v>
      </c>
      <c r="F208" s="53">
        <f>SUM(D208*E208)</f>
        <v>16500</v>
      </c>
      <c r="G208" s="27" t="s">
        <v>181</v>
      </c>
      <c r="H208" s="60" t="s">
        <v>44</v>
      </c>
      <c r="I208" s="1"/>
    </row>
    <row r="209" spans="1:9" ht="51">
      <c r="A209" s="35" t="s">
        <v>26</v>
      </c>
      <c r="B209" s="51" t="s">
        <v>235</v>
      </c>
      <c r="C209" s="46" t="s">
        <v>8</v>
      </c>
      <c r="D209" s="50">
        <v>50</v>
      </c>
      <c r="E209" s="49">
        <v>495</v>
      </c>
      <c r="F209" s="53">
        <f>SUM(D209*E209)</f>
        <v>24750</v>
      </c>
      <c r="G209" s="27" t="s">
        <v>181</v>
      </c>
      <c r="H209" s="60" t="s">
        <v>44</v>
      </c>
      <c r="I209" s="1"/>
    </row>
    <row r="210" spans="1:9" ht="60">
      <c r="A210" s="17" t="s">
        <v>129</v>
      </c>
      <c r="B210" s="17" t="s">
        <v>130</v>
      </c>
      <c r="C210" s="17" t="s">
        <v>8</v>
      </c>
      <c r="D210" s="17">
        <v>50</v>
      </c>
      <c r="E210" s="16">
        <v>440</v>
      </c>
      <c r="F210" s="53">
        <f>SUM(D210*E210)</f>
        <v>22000</v>
      </c>
      <c r="G210" s="27" t="s">
        <v>181</v>
      </c>
      <c r="H210" s="60" t="s">
        <v>44</v>
      </c>
      <c r="I210" s="1"/>
    </row>
    <row r="211" spans="1:9" ht="45">
      <c r="A211" s="17" t="s">
        <v>146</v>
      </c>
      <c r="B211" s="17" t="s">
        <v>24</v>
      </c>
      <c r="C211" s="17" t="s">
        <v>8</v>
      </c>
      <c r="D211" s="17">
        <v>10</v>
      </c>
      <c r="E211" s="16">
        <v>630</v>
      </c>
      <c r="F211" s="53">
        <f>SUM(D211*E211)</f>
        <v>6300</v>
      </c>
      <c r="G211" s="27" t="s">
        <v>181</v>
      </c>
      <c r="H211" s="60" t="s">
        <v>44</v>
      </c>
      <c r="I211" s="1"/>
    </row>
    <row r="212" spans="1:9" ht="23.25">
      <c r="A212" s="17" t="s">
        <v>167</v>
      </c>
      <c r="B212" s="17" t="s">
        <v>166</v>
      </c>
      <c r="C212" s="17" t="s">
        <v>8</v>
      </c>
      <c r="D212" s="17">
        <v>30</v>
      </c>
      <c r="E212" s="16">
        <v>120</v>
      </c>
      <c r="F212" s="53">
        <f>SUM(D212*E212)</f>
        <v>3600</v>
      </c>
      <c r="G212" s="27" t="s">
        <v>181</v>
      </c>
      <c r="H212" s="60" t="s">
        <v>44</v>
      </c>
      <c r="I212" s="1"/>
    </row>
    <row r="213" spans="1:9" ht="23.25">
      <c r="A213" s="17" t="s">
        <v>79</v>
      </c>
      <c r="B213" s="17" t="s">
        <v>166</v>
      </c>
      <c r="C213" s="17" t="s">
        <v>8</v>
      </c>
      <c r="D213" s="17">
        <v>25</v>
      </c>
      <c r="E213" s="16">
        <v>330</v>
      </c>
      <c r="F213" s="53">
        <f t="shared" ref="F213:F215" si="53">SUM(D213*E213)</f>
        <v>8250</v>
      </c>
      <c r="G213" s="27" t="s">
        <v>181</v>
      </c>
      <c r="H213" s="60" t="s">
        <v>44</v>
      </c>
      <c r="I213" s="1"/>
    </row>
    <row r="214" spans="1:9" ht="23.25">
      <c r="A214" s="17" t="s">
        <v>72</v>
      </c>
      <c r="B214" s="17" t="s">
        <v>168</v>
      </c>
      <c r="C214" s="17" t="s">
        <v>8</v>
      </c>
      <c r="D214" s="17">
        <v>50</v>
      </c>
      <c r="E214" s="16">
        <v>140</v>
      </c>
      <c r="F214" s="53">
        <f t="shared" si="53"/>
        <v>7000</v>
      </c>
      <c r="G214" s="27" t="s">
        <v>181</v>
      </c>
      <c r="H214" s="60" t="s">
        <v>44</v>
      </c>
      <c r="I214" s="1"/>
    </row>
    <row r="215" spans="1:9" ht="30">
      <c r="A215" s="17" t="s">
        <v>169</v>
      </c>
      <c r="B215" s="17" t="s">
        <v>101</v>
      </c>
      <c r="C215" s="17" t="s">
        <v>8</v>
      </c>
      <c r="D215" s="17">
        <v>15</v>
      </c>
      <c r="E215" s="16">
        <v>450</v>
      </c>
      <c r="F215" s="53">
        <f t="shared" si="53"/>
        <v>6750</v>
      </c>
      <c r="G215" s="27" t="s">
        <v>181</v>
      </c>
      <c r="H215" s="60" t="s">
        <v>44</v>
      </c>
      <c r="I215" s="1"/>
    </row>
    <row r="216" spans="1:9" ht="23.25">
      <c r="A216" s="17" t="s">
        <v>131</v>
      </c>
      <c r="B216" s="52" t="s">
        <v>236</v>
      </c>
      <c r="C216" s="17" t="s">
        <v>33</v>
      </c>
      <c r="D216" s="17">
        <v>20</v>
      </c>
      <c r="E216" s="16">
        <v>160</v>
      </c>
      <c r="F216" s="53">
        <f t="shared" ref="F216" si="54">SUM(D216*E216)</f>
        <v>3200</v>
      </c>
      <c r="G216" s="27" t="s">
        <v>181</v>
      </c>
      <c r="H216" s="60" t="s">
        <v>44</v>
      </c>
      <c r="I216" s="1"/>
    </row>
    <row r="217" spans="1:9" ht="23.25">
      <c r="A217" s="17" t="s">
        <v>133</v>
      </c>
      <c r="B217" s="52" t="s">
        <v>237</v>
      </c>
      <c r="C217" s="17" t="s">
        <v>135</v>
      </c>
      <c r="D217" s="17">
        <v>20</v>
      </c>
      <c r="E217" s="16">
        <v>200</v>
      </c>
      <c r="F217" s="53">
        <f t="shared" ref="F217" si="55">SUM(D217*E217)</f>
        <v>4000</v>
      </c>
      <c r="G217" s="27" t="s">
        <v>181</v>
      </c>
      <c r="H217" s="60" t="s">
        <v>44</v>
      </c>
      <c r="I217" s="1"/>
    </row>
    <row r="218" spans="1:9" ht="23.25">
      <c r="A218" s="17" t="s">
        <v>136</v>
      </c>
      <c r="B218" s="17" t="s">
        <v>137</v>
      </c>
      <c r="C218" s="17" t="s">
        <v>33</v>
      </c>
      <c r="D218" s="17">
        <v>20</v>
      </c>
      <c r="E218" s="16">
        <v>250.04</v>
      </c>
      <c r="F218" s="53">
        <f t="shared" ref="F218" si="56">SUM(D218*E218)</f>
        <v>5000.8</v>
      </c>
      <c r="G218" s="27" t="s">
        <v>181</v>
      </c>
      <c r="H218" s="60" t="s">
        <v>44</v>
      </c>
      <c r="I218" s="1"/>
    </row>
    <row r="219" spans="1:9" ht="23.25">
      <c r="A219" s="17" t="s">
        <v>138</v>
      </c>
      <c r="B219" s="17" t="s">
        <v>139</v>
      </c>
      <c r="C219" s="17" t="s">
        <v>33</v>
      </c>
      <c r="D219" s="17">
        <v>30</v>
      </c>
      <c r="E219" s="16">
        <v>350</v>
      </c>
      <c r="F219" s="53">
        <f t="shared" ref="F219" si="57">SUM(D219*E219)</f>
        <v>10500</v>
      </c>
      <c r="G219" s="27" t="s">
        <v>181</v>
      </c>
      <c r="H219" s="60" t="s">
        <v>44</v>
      </c>
      <c r="I219" s="1"/>
    </row>
    <row r="220" spans="1:9" ht="60">
      <c r="A220" s="39" t="s">
        <v>140</v>
      </c>
      <c r="B220" s="42" t="s">
        <v>179</v>
      </c>
      <c r="C220" s="40" t="s">
        <v>8</v>
      </c>
      <c r="D220" s="40">
        <v>200</v>
      </c>
      <c r="E220" s="41">
        <v>1250</v>
      </c>
      <c r="F220" s="53">
        <f t="shared" ref="F220" si="58">SUM(D220*E220)</f>
        <v>250000</v>
      </c>
      <c r="G220" s="27" t="s">
        <v>181</v>
      </c>
      <c r="H220" s="60" t="s">
        <v>44</v>
      </c>
      <c r="I220" s="1"/>
    </row>
    <row r="221" spans="1:9" ht="48">
      <c r="A221" s="4" t="s">
        <v>45</v>
      </c>
      <c r="B221" s="12" t="s">
        <v>46</v>
      </c>
      <c r="C221" s="4" t="s">
        <v>36</v>
      </c>
      <c r="D221" s="4">
        <v>600</v>
      </c>
      <c r="E221" s="4">
        <v>60</v>
      </c>
      <c r="F221" s="53">
        <f t="shared" ref="F221" si="59">SUM(D221*E221)</f>
        <v>36000</v>
      </c>
      <c r="G221" s="27" t="s">
        <v>182</v>
      </c>
      <c r="H221" s="60" t="s">
        <v>44</v>
      </c>
      <c r="I221" s="1"/>
    </row>
    <row r="222" spans="1:9" ht="61.5" customHeight="1">
      <c r="A222" s="32" t="s">
        <v>47</v>
      </c>
      <c r="B222" s="38" t="s">
        <v>48</v>
      </c>
      <c r="C222" s="32" t="s">
        <v>36</v>
      </c>
      <c r="D222" s="32">
        <v>496</v>
      </c>
      <c r="E222" s="32">
        <v>80</v>
      </c>
      <c r="F222" s="53">
        <f t="shared" ref="F222:F278" si="60">SUM(D222*E222)</f>
        <v>39680</v>
      </c>
      <c r="G222" s="27" t="s">
        <v>182</v>
      </c>
      <c r="H222" s="60" t="s">
        <v>44</v>
      </c>
      <c r="I222" s="1"/>
    </row>
    <row r="223" spans="1:9" ht="60">
      <c r="A223" s="4" t="s">
        <v>49</v>
      </c>
      <c r="B223" s="12" t="s">
        <v>50</v>
      </c>
      <c r="C223" s="4" t="s">
        <v>36</v>
      </c>
      <c r="D223" s="4">
        <v>620</v>
      </c>
      <c r="E223" s="4">
        <v>90</v>
      </c>
      <c r="F223" s="53">
        <f t="shared" si="60"/>
        <v>55800</v>
      </c>
      <c r="G223" s="27" t="s">
        <v>182</v>
      </c>
      <c r="H223" s="60" t="s">
        <v>44</v>
      </c>
      <c r="I223" s="1"/>
    </row>
    <row r="224" spans="1:9" ht="23.25">
      <c r="A224" s="35" t="s">
        <v>51</v>
      </c>
      <c r="B224" s="35" t="s">
        <v>52</v>
      </c>
      <c r="C224" s="35" t="s">
        <v>20</v>
      </c>
      <c r="D224" s="35">
        <v>150</v>
      </c>
      <c r="E224" s="33">
        <v>250</v>
      </c>
      <c r="F224" s="53">
        <f t="shared" si="60"/>
        <v>37500</v>
      </c>
      <c r="G224" s="27" t="s">
        <v>182</v>
      </c>
      <c r="H224" s="60" t="s">
        <v>44</v>
      </c>
      <c r="I224" s="1"/>
    </row>
    <row r="225" spans="1:9" ht="23.25">
      <c r="A225" s="7" t="s">
        <v>53</v>
      </c>
      <c r="B225" s="7" t="s">
        <v>54</v>
      </c>
      <c r="C225" s="7" t="s">
        <v>8</v>
      </c>
      <c r="D225" s="7">
        <v>50</v>
      </c>
      <c r="E225" s="8">
        <v>45</v>
      </c>
      <c r="F225" s="53">
        <f t="shared" si="60"/>
        <v>2250</v>
      </c>
      <c r="G225" s="27" t="s">
        <v>182</v>
      </c>
      <c r="H225" s="60" t="s">
        <v>44</v>
      </c>
      <c r="I225" s="1"/>
    </row>
    <row r="226" spans="1:9" ht="23.25">
      <c r="A226" s="7" t="s">
        <v>55</v>
      </c>
      <c r="B226" s="7" t="s">
        <v>56</v>
      </c>
      <c r="C226" s="7" t="s">
        <v>30</v>
      </c>
      <c r="D226" s="7">
        <v>50</v>
      </c>
      <c r="E226" s="8">
        <v>25</v>
      </c>
      <c r="F226" s="53">
        <f t="shared" si="60"/>
        <v>1250</v>
      </c>
      <c r="G226" s="27" t="s">
        <v>182</v>
      </c>
      <c r="H226" s="60" t="s">
        <v>44</v>
      </c>
      <c r="I226" s="1"/>
    </row>
    <row r="227" spans="1:9" ht="23.25">
      <c r="A227" s="7" t="s">
        <v>57</v>
      </c>
      <c r="B227" s="7" t="s">
        <v>58</v>
      </c>
      <c r="C227" s="7" t="s">
        <v>30</v>
      </c>
      <c r="D227" s="7">
        <v>20</v>
      </c>
      <c r="E227" s="8">
        <v>125</v>
      </c>
      <c r="F227" s="53">
        <f t="shared" si="60"/>
        <v>2500</v>
      </c>
      <c r="G227" s="27" t="s">
        <v>182</v>
      </c>
      <c r="H227" s="60" t="s">
        <v>44</v>
      </c>
      <c r="I227" s="1"/>
    </row>
    <row r="228" spans="1:9" ht="23.25">
      <c r="A228" s="7" t="s">
        <v>59</v>
      </c>
      <c r="B228" s="7" t="s">
        <v>60</v>
      </c>
      <c r="C228" s="7" t="s">
        <v>30</v>
      </c>
      <c r="D228" s="7">
        <v>50</v>
      </c>
      <c r="E228" s="8">
        <v>130</v>
      </c>
      <c r="F228" s="53">
        <f t="shared" si="60"/>
        <v>6500</v>
      </c>
      <c r="G228" s="27" t="s">
        <v>182</v>
      </c>
      <c r="H228" s="60" t="s">
        <v>44</v>
      </c>
      <c r="I228" s="1"/>
    </row>
    <row r="229" spans="1:9" ht="23.25">
      <c r="A229" s="7" t="s">
        <v>61</v>
      </c>
      <c r="B229" s="7" t="s">
        <v>62</v>
      </c>
      <c r="C229" s="7" t="s">
        <v>30</v>
      </c>
      <c r="D229" s="7">
        <v>50</v>
      </c>
      <c r="E229" s="8">
        <v>33</v>
      </c>
      <c r="F229" s="53">
        <f t="shared" si="60"/>
        <v>1650</v>
      </c>
      <c r="G229" s="27" t="s">
        <v>182</v>
      </c>
      <c r="H229" s="60" t="s">
        <v>44</v>
      </c>
      <c r="I229" s="1"/>
    </row>
    <row r="230" spans="1:9" ht="23.25">
      <c r="A230" s="7" t="s">
        <v>63</v>
      </c>
      <c r="B230" s="7" t="s">
        <v>64</v>
      </c>
      <c r="C230" s="7" t="s">
        <v>30</v>
      </c>
      <c r="D230" s="7">
        <v>10</v>
      </c>
      <c r="E230" s="8">
        <v>95</v>
      </c>
      <c r="F230" s="53">
        <f t="shared" si="60"/>
        <v>950</v>
      </c>
      <c r="G230" s="27" t="s">
        <v>182</v>
      </c>
      <c r="H230" s="60" t="s">
        <v>44</v>
      </c>
      <c r="I230" s="1"/>
    </row>
    <row r="231" spans="1:9" ht="23.25">
      <c r="A231" s="7" t="s">
        <v>65</v>
      </c>
      <c r="B231" s="7" t="s">
        <v>66</v>
      </c>
      <c r="C231" s="7" t="s">
        <v>30</v>
      </c>
      <c r="D231" s="7">
        <v>50</v>
      </c>
      <c r="E231" s="8">
        <v>23</v>
      </c>
      <c r="F231" s="53">
        <f t="shared" si="60"/>
        <v>1150</v>
      </c>
      <c r="G231" s="27" t="s">
        <v>182</v>
      </c>
      <c r="H231" s="60" t="s">
        <v>44</v>
      </c>
      <c r="I231" s="1"/>
    </row>
    <row r="232" spans="1:9" ht="23.25">
      <c r="A232" s="7" t="s">
        <v>67</v>
      </c>
      <c r="B232" s="7" t="s">
        <v>66</v>
      </c>
      <c r="C232" s="7" t="s">
        <v>30</v>
      </c>
      <c r="D232" s="7">
        <v>50</v>
      </c>
      <c r="E232" s="8">
        <v>23</v>
      </c>
      <c r="F232" s="53">
        <f t="shared" si="60"/>
        <v>1150</v>
      </c>
      <c r="G232" s="27" t="s">
        <v>182</v>
      </c>
      <c r="H232" s="60" t="s">
        <v>44</v>
      </c>
      <c r="I232" s="1"/>
    </row>
    <row r="233" spans="1:9" ht="23.25">
      <c r="A233" s="7" t="s">
        <v>68</v>
      </c>
      <c r="B233" s="7" t="s">
        <v>69</v>
      </c>
      <c r="C233" s="7" t="s">
        <v>30</v>
      </c>
      <c r="D233" s="7">
        <v>50</v>
      </c>
      <c r="E233" s="8">
        <v>120</v>
      </c>
      <c r="F233" s="53">
        <f t="shared" si="60"/>
        <v>6000</v>
      </c>
      <c r="G233" s="27" t="s">
        <v>182</v>
      </c>
      <c r="H233" s="60" t="s">
        <v>44</v>
      </c>
      <c r="I233" s="1"/>
    </row>
    <row r="234" spans="1:9" ht="23.25">
      <c r="A234" s="7" t="s">
        <v>70</v>
      </c>
      <c r="B234" s="7" t="s">
        <v>71</v>
      </c>
      <c r="C234" s="7" t="s">
        <v>8</v>
      </c>
      <c r="D234" s="7">
        <v>30</v>
      </c>
      <c r="E234" s="8">
        <v>108</v>
      </c>
      <c r="F234" s="53">
        <f t="shared" si="60"/>
        <v>3240</v>
      </c>
      <c r="G234" s="27" t="s">
        <v>182</v>
      </c>
      <c r="H234" s="60" t="s">
        <v>44</v>
      </c>
      <c r="I234" s="1"/>
    </row>
    <row r="235" spans="1:9" ht="23.25">
      <c r="A235" s="7" t="s">
        <v>72</v>
      </c>
      <c r="B235" s="7" t="s">
        <v>73</v>
      </c>
      <c r="C235" s="7" t="s">
        <v>8</v>
      </c>
      <c r="D235" s="7">
        <v>50</v>
      </c>
      <c r="E235" s="8">
        <v>110</v>
      </c>
      <c r="F235" s="53">
        <f t="shared" si="60"/>
        <v>5500</v>
      </c>
      <c r="G235" s="27" t="s">
        <v>182</v>
      </c>
      <c r="H235" s="60" t="s">
        <v>44</v>
      </c>
      <c r="I235" s="1"/>
    </row>
    <row r="236" spans="1:9" ht="23.25">
      <c r="A236" s="7" t="s">
        <v>74</v>
      </c>
      <c r="B236" s="7" t="s">
        <v>75</v>
      </c>
      <c r="C236" s="7" t="s">
        <v>8</v>
      </c>
      <c r="D236" s="7">
        <v>30</v>
      </c>
      <c r="E236" s="8">
        <v>96</v>
      </c>
      <c r="F236" s="53">
        <f t="shared" si="60"/>
        <v>2880</v>
      </c>
      <c r="G236" s="27" t="s">
        <v>182</v>
      </c>
      <c r="H236" s="60" t="s">
        <v>44</v>
      </c>
      <c r="I236" s="1"/>
    </row>
    <row r="237" spans="1:9" ht="23.25">
      <c r="A237" s="7" t="s">
        <v>76</v>
      </c>
      <c r="B237" s="7" t="s">
        <v>71</v>
      </c>
      <c r="C237" s="7" t="s">
        <v>8</v>
      </c>
      <c r="D237" s="7">
        <v>10</v>
      </c>
      <c r="E237" s="8">
        <v>82</v>
      </c>
      <c r="F237" s="53">
        <f t="shared" si="60"/>
        <v>820</v>
      </c>
      <c r="G237" s="27" t="s">
        <v>182</v>
      </c>
      <c r="H237" s="60" t="s">
        <v>44</v>
      </c>
      <c r="I237" s="1"/>
    </row>
    <row r="238" spans="1:9" ht="23.25">
      <c r="A238" s="7" t="s">
        <v>77</v>
      </c>
      <c r="B238" s="7" t="s">
        <v>78</v>
      </c>
      <c r="C238" s="7" t="s">
        <v>8</v>
      </c>
      <c r="D238" s="7">
        <v>25</v>
      </c>
      <c r="E238" s="8">
        <v>80</v>
      </c>
      <c r="F238" s="53">
        <f>SUM(D238*E238)</f>
        <v>2000</v>
      </c>
      <c r="G238" s="27" t="s">
        <v>182</v>
      </c>
      <c r="H238" s="60" t="s">
        <v>44</v>
      </c>
      <c r="I238" s="1"/>
    </row>
    <row r="239" spans="1:9" ht="23.25">
      <c r="A239" s="7" t="s">
        <v>79</v>
      </c>
      <c r="B239" s="7" t="s">
        <v>80</v>
      </c>
      <c r="C239" s="7" t="s">
        <v>8</v>
      </c>
      <c r="D239" s="7">
        <v>25</v>
      </c>
      <c r="E239" s="8">
        <v>132</v>
      </c>
      <c r="F239" s="53">
        <f>SUM(D239*E239)</f>
        <v>3300</v>
      </c>
      <c r="G239" s="27" t="s">
        <v>182</v>
      </c>
      <c r="H239" s="60" t="s">
        <v>44</v>
      </c>
      <c r="I239" s="1"/>
    </row>
    <row r="240" spans="1:9" ht="23.25">
      <c r="A240" s="7" t="s">
        <v>81</v>
      </c>
      <c r="B240" s="7" t="s">
        <v>82</v>
      </c>
      <c r="C240" s="7" t="s">
        <v>8</v>
      </c>
      <c r="D240" s="7">
        <v>50</v>
      </c>
      <c r="E240" s="8">
        <v>175</v>
      </c>
      <c r="F240" s="53">
        <f>SUM(D240*E240)</f>
        <v>8750</v>
      </c>
      <c r="G240" s="27" t="s">
        <v>182</v>
      </c>
      <c r="H240" s="60" t="s">
        <v>44</v>
      </c>
      <c r="I240" s="1"/>
    </row>
    <row r="241" spans="1:9" ht="23.25">
      <c r="A241" s="7" t="s">
        <v>83</v>
      </c>
      <c r="B241" s="7" t="s">
        <v>75</v>
      </c>
      <c r="C241" s="7" t="s">
        <v>8</v>
      </c>
      <c r="D241" s="7">
        <v>6</v>
      </c>
      <c r="E241" s="8">
        <v>400</v>
      </c>
      <c r="F241" s="53">
        <f>SUM(D241*E241)</f>
        <v>2400</v>
      </c>
      <c r="G241" s="27" t="s">
        <v>182</v>
      </c>
      <c r="H241" s="60" t="s">
        <v>44</v>
      </c>
      <c r="I241" s="1"/>
    </row>
    <row r="242" spans="1:9" ht="23.25">
      <c r="A242" s="7" t="s">
        <v>84</v>
      </c>
      <c r="B242" s="7" t="s">
        <v>80</v>
      </c>
      <c r="C242" s="7" t="s">
        <v>8</v>
      </c>
      <c r="D242" s="7">
        <v>25</v>
      </c>
      <c r="E242" s="8">
        <v>72</v>
      </c>
      <c r="F242" s="53">
        <v>2676.96</v>
      </c>
      <c r="G242" s="27" t="s">
        <v>182</v>
      </c>
      <c r="H242" s="60" t="s">
        <v>44</v>
      </c>
      <c r="I242" s="1"/>
    </row>
    <row r="243" spans="1:9" ht="23.25">
      <c r="A243" s="7" t="s">
        <v>85</v>
      </c>
      <c r="B243" s="7" t="s">
        <v>86</v>
      </c>
      <c r="C243" s="7" t="s">
        <v>8</v>
      </c>
      <c r="D243" s="7">
        <v>25</v>
      </c>
      <c r="E243" s="8">
        <v>96</v>
      </c>
      <c r="F243" s="53">
        <f t="shared" ref="F243" si="61">SUM(D243*E243)</f>
        <v>2400</v>
      </c>
      <c r="G243" s="27" t="s">
        <v>182</v>
      </c>
      <c r="H243" s="60" t="s">
        <v>44</v>
      </c>
      <c r="I243" s="1"/>
    </row>
    <row r="244" spans="1:9" ht="23.25">
      <c r="A244" s="7" t="s">
        <v>89</v>
      </c>
      <c r="B244" s="7" t="s">
        <v>90</v>
      </c>
      <c r="C244" s="7" t="s">
        <v>8</v>
      </c>
      <c r="D244" s="7">
        <v>100</v>
      </c>
      <c r="E244" s="8">
        <v>195</v>
      </c>
      <c r="F244" s="53">
        <f t="shared" si="60"/>
        <v>19500</v>
      </c>
      <c r="G244" s="27" t="s">
        <v>182</v>
      </c>
      <c r="H244" s="60" t="s">
        <v>44</v>
      </c>
      <c r="I244" s="1"/>
    </row>
    <row r="245" spans="1:9" ht="23.25">
      <c r="A245" s="7" t="s">
        <v>91</v>
      </c>
      <c r="B245" s="7" t="s">
        <v>92</v>
      </c>
      <c r="C245" s="7" t="s">
        <v>8</v>
      </c>
      <c r="D245" s="7">
        <v>50</v>
      </c>
      <c r="E245" s="8">
        <v>300</v>
      </c>
      <c r="F245" s="53">
        <f t="shared" si="60"/>
        <v>15000</v>
      </c>
      <c r="G245" s="27" t="s">
        <v>182</v>
      </c>
      <c r="H245" s="60" t="s">
        <v>44</v>
      </c>
      <c r="I245" s="1"/>
    </row>
    <row r="246" spans="1:9" ht="23.25">
      <c r="A246" s="7" t="s">
        <v>93</v>
      </c>
      <c r="B246" s="7" t="s">
        <v>94</v>
      </c>
      <c r="C246" s="7" t="s">
        <v>8</v>
      </c>
      <c r="D246" s="7">
        <v>18</v>
      </c>
      <c r="E246" s="8">
        <v>410</v>
      </c>
      <c r="F246" s="53">
        <f t="shared" si="60"/>
        <v>7380</v>
      </c>
      <c r="G246" s="27" t="s">
        <v>182</v>
      </c>
      <c r="H246" s="60" t="s">
        <v>44</v>
      </c>
      <c r="I246" s="1"/>
    </row>
    <row r="247" spans="1:9" ht="23.25">
      <c r="A247" s="7" t="s">
        <v>95</v>
      </c>
      <c r="B247" s="7" t="s">
        <v>96</v>
      </c>
      <c r="C247" s="7" t="s">
        <v>8</v>
      </c>
      <c r="D247" s="7">
        <v>100</v>
      </c>
      <c r="E247" s="8">
        <v>140</v>
      </c>
      <c r="F247" s="53">
        <f t="shared" si="60"/>
        <v>14000</v>
      </c>
      <c r="G247" s="27" t="s">
        <v>182</v>
      </c>
      <c r="H247" s="60" t="s">
        <v>44</v>
      </c>
      <c r="I247" s="1"/>
    </row>
    <row r="248" spans="1:9" ht="23.25">
      <c r="A248" s="7" t="s">
        <v>97</v>
      </c>
      <c r="B248" s="7" t="s">
        <v>98</v>
      </c>
      <c r="C248" s="7" t="s">
        <v>8</v>
      </c>
      <c r="D248" s="7">
        <v>60</v>
      </c>
      <c r="E248" s="8">
        <v>150</v>
      </c>
      <c r="F248" s="53">
        <f t="shared" si="60"/>
        <v>9000</v>
      </c>
      <c r="G248" s="27" t="s">
        <v>182</v>
      </c>
      <c r="H248" s="60" t="s">
        <v>44</v>
      </c>
      <c r="I248" s="1"/>
    </row>
    <row r="249" spans="1:9" ht="23.25">
      <c r="A249" s="7" t="s">
        <v>100</v>
      </c>
      <c r="B249" s="7" t="s">
        <v>101</v>
      </c>
      <c r="C249" s="7" t="s">
        <v>8</v>
      </c>
      <c r="D249" s="7">
        <v>10</v>
      </c>
      <c r="E249" s="8">
        <v>510</v>
      </c>
      <c r="F249" s="53">
        <f t="shared" si="60"/>
        <v>5100</v>
      </c>
      <c r="G249" s="27" t="s">
        <v>182</v>
      </c>
      <c r="H249" s="60" t="s">
        <v>44</v>
      </c>
      <c r="I249" s="1"/>
    </row>
    <row r="250" spans="1:9" ht="23.25">
      <c r="A250" s="7" t="s">
        <v>103</v>
      </c>
      <c r="B250" s="7" t="s">
        <v>104</v>
      </c>
      <c r="C250" s="7" t="s">
        <v>30</v>
      </c>
      <c r="D250" s="7">
        <v>20</v>
      </c>
      <c r="E250" s="8">
        <v>270</v>
      </c>
      <c r="F250" s="53">
        <f t="shared" si="60"/>
        <v>5400</v>
      </c>
      <c r="G250" s="27" t="s">
        <v>182</v>
      </c>
      <c r="H250" s="60" t="s">
        <v>44</v>
      </c>
      <c r="I250" s="1"/>
    </row>
    <row r="251" spans="1:9" ht="23.25">
      <c r="A251" s="4" t="s">
        <v>105</v>
      </c>
      <c r="B251" s="6" t="s">
        <v>106</v>
      </c>
      <c r="C251" s="4" t="s">
        <v>8</v>
      </c>
      <c r="D251" s="4">
        <v>100</v>
      </c>
      <c r="E251" s="5">
        <v>140</v>
      </c>
      <c r="F251" s="53">
        <f t="shared" si="60"/>
        <v>14000</v>
      </c>
      <c r="G251" s="27" t="s">
        <v>182</v>
      </c>
      <c r="H251" s="60" t="s">
        <v>44</v>
      </c>
      <c r="I251" s="1"/>
    </row>
    <row r="252" spans="1:9" ht="23.25">
      <c r="A252" s="4" t="s">
        <v>107</v>
      </c>
      <c r="B252" s="6" t="s">
        <v>108</v>
      </c>
      <c r="C252" s="4" t="s">
        <v>8</v>
      </c>
      <c r="D252" s="4">
        <v>100</v>
      </c>
      <c r="E252" s="5">
        <v>105</v>
      </c>
      <c r="F252" s="53">
        <f t="shared" si="60"/>
        <v>10500</v>
      </c>
      <c r="G252" s="27" t="s">
        <v>182</v>
      </c>
      <c r="H252" s="60" t="s">
        <v>44</v>
      </c>
      <c r="I252" s="1"/>
    </row>
    <row r="253" spans="1:9" ht="23.25">
      <c r="A253" s="4" t="s">
        <v>109</v>
      </c>
      <c r="B253" s="6" t="s">
        <v>110</v>
      </c>
      <c r="C253" s="4" t="s">
        <v>8</v>
      </c>
      <c r="D253" s="4">
        <v>50</v>
      </c>
      <c r="E253" s="5">
        <v>115</v>
      </c>
      <c r="F253" s="53">
        <f t="shared" si="60"/>
        <v>5750</v>
      </c>
      <c r="G253" s="27" t="s">
        <v>182</v>
      </c>
      <c r="H253" s="60" t="s">
        <v>44</v>
      </c>
      <c r="I253" s="1"/>
    </row>
    <row r="254" spans="1:9" ht="23.25">
      <c r="A254" s="4" t="s">
        <v>111</v>
      </c>
      <c r="B254" s="6" t="s">
        <v>112</v>
      </c>
      <c r="C254" s="4" t="s">
        <v>8</v>
      </c>
      <c r="D254" s="4">
        <v>50</v>
      </c>
      <c r="E254" s="5">
        <v>115</v>
      </c>
      <c r="F254" s="53">
        <f t="shared" si="60"/>
        <v>5750</v>
      </c>
      <c r="G254" s="27" t="s">
        <v>182</v>
      </c>
      <c r="H254" s="60" t="s">
        <v>44</v>
      </c>
      <c r="I254" s="1"/>
    </row>
    <row r="255" spans="1:9" ht="23.25">
      <c r="A255" s="4" t="s">
        <v>113</v>
      </c>
      <c r="B255" s="6" t="s">
        <v>114</v>
      </c>
      <c r="C255" s="4" t="s">
        <v>8</v>
      </c>
      <c r="D255" s="4">
        <v>50</v>
      </c>
      <c r="E255" s="5">
        <v>120</v>
      </c>
      <c r="F255" s="53">
        <f t="shared" si="60"/>
        <v>6000</v>
      </c>
      <c r="G255" s="27" t="s">
        <v>182</v>
      </c>
      <c r="H255" s="60" t="s">
        <v>44</v>
      </c>
      <c r="I255" s="1"/>
    </row>
    <row r="256" spans="1:9" ht="23.25">
      <c r="A256" s="4" t="s">
        <v>115</v>
      </c>
      <c r="B256" s="3" t="s">
        <v>116</v>
      </c>
      <c r="C256" s="4" t="s">
        <v>8</v>
      </c>
      <c r="D256" s="4">
        <v>25</v>
      </c>
      <c r="E256" s="5">
        <v>650</v>
      </c>
      <c r="F256" s="53">
        <f t="shared" si="60"/>
        <v>16250</v>
      </c>
      <c r="G256" s="27" t="s">
        <v>182</v>
      </c>
      <c r="H256" s="60" t="s">
        <v>44</v>
      </c>
      <c r="I256" s="1"/>
    </row>
    <row r="257" spans="1:9" ht="33.75">
      <c r="A257" s="4" t="s">
        <v>117</v>
      </c>
      <c r="B257" s="3" t="s">
        <v>118</v>
      </c>
      <c r="C257" s="4" t="s">
        <v>8</v>
      </c>
      <c r="D257" s="4">
        <v>25</v>
      </c>
      <c r="E257" s="5">
        <v>650</v>
      </c>
      <c r="F257" s="53">
        <f t="shared" si="60"/>
        <v>16250</v>
      </c>
      <c r="G257" s="27" t="s">
        <v>182</v>
      </c>
      <c r="H257" s="60" t="s">
        <v>44</v>
      </c>
      <c r="I257" s="1"/>
    </row>
    <row r="258" spans="1:9" ht="23.25">
      <c r="A258" s="4" t="s">
        <v>119</v>
      </c>
      <c r="B258" s="6" t="s">
        <v>120</v>
      </c>
      <c r="C258" s="4" t="s">
        <v>8</v>
      </c>
      <c r="D258" s="4">
        <v>10</v>
      </c>
      <c r="E258" s="5">
        <v>950</v>
      </c>
      <c r="F258" s="53">
        <f t="shared" si="60"/>
        <v>9500</v>
      </c>
      <c r="G258" s="27" t="s">
        <v>182</v>
      </c>
      <c r="H258" s="60" t="s">
        <v>44</v>
      </c>
      <c r="I258" s="1"/>
    </row>
    <row r="259" spans="1:9" ht="23.25">
      <c r="A259" s="4" t="s">
        <v>121</v>
      </c>
      <c r="B259" s="6" t="s">
        <v>122</v>
      </c>
      <c r="C259" s="4" t="s">
        <v>8</v>
      </c>
      <c r="D259" s="4">
        <v>10</v>
      </c>
      <c r="E259" s="5">
        <v>900</v>
      </c>
      <c r="F259" s="53">
        <f t="shared" si="60"/>
        <v>9000</v>
      </c>
      <c r="G259" s="27" t="s">
        <v>182</v>
      </c>
      <c r="H259" s="60" t="s">
        <v>44</v>
      </c>
      <c r="I259" s="1"/>
    </row>
    <row r="260" spans="1:9" ht="23.25">
      <c r="A260" s="4" t="s">
        <v>9</v>
      </c>
      <c r="B260" s="6" t="s">
        <v>123</v>
      </c>
      <c r="C260" s="4" t="s">
        <v>8</v>
      </c>
      <c r="D260" s="4">
        <v>50</v>
      </c>
      <c r="E260" s="5">
        <v>550</v>
      </c>
      <c r="F260" s="53">
        <f t="shared" si="60"/>
        <v>27500</v>
      </c>
      <c r="G260" s="27" t="s">
        <v>182</v>
      </c>
      <c r="H260" s="60" t="s">
        <v>44</v>
      </c>
      <c r="I260" s="1"/>
    </row>
    <row r="261" spans="1:9" ht="57" customHeight="1">
      <c r="A261" s="4" t="s">
        <v>124</v>
      </c>
      <c r="B261" s="9" t="s">
        <v>175</v>
      </c>
      <c r="C261" s="4" t="s">
        <v>20</v>
      </c>
      <c r="D261" s="4">
        <v>1000</v>
      </c>
      <c r="E261" s="5">
        <v>255</v>
      </c>
      <c r="F261" s="53">
        <f t="shared" si="60"/>
        <v>255000</v>
      </c>
      <c r="G261" s="27" t="s">
        <v>182</v>
      </c>
      <c r="H261" s="60" t="s">
        <v>44</v>
      </c>
      <c r="I261" s="1"/>
    </row>
    <row r="262" spans="1:9" ht="82.5" customHeight="1">
      <c r="A262" s="4" t="s">
        <v>125</v>
      </c>
      <c r="B262" s="9" t="s">
        <v>177</v>
      </c>
      <c r="C262" s="4" t="s">
        <v>20</v>
      </c>
      <c r="D262" s="4">
        <v>150</v>
      </c>
      <c r="E262" s="5">
        <v>275</v>
      </c>
      <c r="F262" s="53">
        <f t="shared" si="60"/>
        <v>41250</v>
      </c>
      <c r="G262" s="27" t="s">
        <v>182</v>
      </c>
      <c r="H262" s="60" t="s">
        <v>44</v>
      </c>
      <c r="I262" s="1"/>
    </row>
    <row r="263" spans="1:9" ht="25.5">
      <c r="A263" s="4" t="s">
        <v>126</v>
      </c>
      <c r="B263" s="9" t="s">
        <v>178</v>
      </c>
      <c r="C263" s="4" t="s">
        <v>8</v>
      </c>
      <c r="D263" s="4">
        <v>30</v>
      </c>
      <c r="E263" s="5">
        <v>730</v>
      </c>
      <c r="F263" s="53">
        <f t="shared" si="60"/>
        <v>21900</v>
      </c>
      <c r="G263" s="27" t="s">
        <v>182</v>
      </c>
      <c r="H263" s="60" t="s">
        <v>44</v>
      </c>
      <c r="I263" s="1"/>
    </row>
    <row r="264" spans="1:9" ht="23.25">
      <c r="A264" s="7" t="s">
        <v>127</v>
      </c>
      <c r="B264" s="7" t="s">
        <v>128</v>
      </c>
      <c r="C264" s="7" t="s">
        <v>8</v>
      </c>
      <c r="D264" s="7">
        <v>50</v>
      </c>
      <c r="E264" s="8">
        <v>440</v>
      </c>
      <c r="F264" s="53">
        <f t="shared" si="60"/>
        <v>22000</v>
      </c>
      <c r="G264" s="27" t="s">
        <v>182</v>
      </c>
      <c r="H264" s="60" t="s">
        <v>44</v>
      </c>
      <c r="I264" s="1"/>
    </row>
    <row r="265" spans="1:9" ht="60">
      <c r="A265" s="7" t="s">
        <v>129</v>
      </c>
      <c r="B265" s="7" t="s">
        <v>130</v>
      </c>
      <c r="C265" s="7" t="s">
        <v>8</v>
      </c>
      <c r="D265" s="7">
        <v>30</v>
      </c>
      <c r="E265" s="8">
        <v>365</v>
      </c>
      <c r="F265" s="53">
        <f t="shared" si="60"/>
        <v>10950</v>
      </c>
      <c r="G265" s="27" t="s">
        <v>182</v>
      </c>
      <c r="H265" s="60" t="s">
        <v>44</v>
      </c>
      <c r="I265" s="1"/>
    </row>
    <row r="266" spans="1:9" ht="23.25">
      <c r="A266" s="7" t="s">
        <v>131</v>
      </c>
      <c r="B266" s="7" t="s">
        <v>132</v>
      </c>
      <c r="C266" s="7" t="s">
        <v>33</v>
      </c>
      <c r="D266" s="7">
        <v>40</v>
      </c>
      <c r="E266" s="8">
        <v>180</v>
      </c>
      <c r="F266" s="53">
        <f t="shared" si="60"/>
        <v>7200</v>
      </c>
      <c r="G266" s="27" t="s">
        <v>182</v>
      </c>
      <c r="H266" s="60" t="s">
        <v>44</v>
      </c>
      <c r="I266" s="1"/>
    </row>
    <row r="267" spans="1:9" ht="23.25">
      <c r="A267" s="7" t="s">
        <v>133</v>
      </c>
      <c r="B267" s="7" t="s">
        <v>134</v>
      </c>
      <c r="C267" s="7" t="s">
        <v>135</v>
      </c>
      <c r="D267" s="7">
        <v>40</v>
      </c>
      <c r="E267" s="8">
        <v>210</v>
      </c>
      <c r="F267" s="53">
        <f t="shared" si="60"/>
        <v>8400</v>
      </c>
      <c r="G267" s="27" t="s">
        <v>182</v>
      </c>
      <c r="H267" s="60" t="s">
        <v>44</v>
      </c>
      <c r="I267" s="1"/>
    </row>
    <row r="268" spans="1:9" ht="23.25">
      <c r="A268" s="7" t="s">
        <v>136</v>
      </c>
      <c r="B268" s="7" t="s">
        <v>137</v>
      </c>
      <c r="C268" s="7" t="s">
        <v>33</v>
      </c>
      <c r="D268" s="7">
        <v>50</v>
      </c>
      <c r="E268" s="8">
        <v>230</v>
      </c>
      <c r="F268" s="53">
        <f t="shared" si="60"/>
        <v>11500</v>
      </c>
      <c r="G268" s="27" t="s">
        <v>182</v>
      </c>
      <c r="H268" s="60" t="s">
        <v>44</v>
      </c>
      <c r="I268" s="1"/>
    </row>
    <row r="269" spans="1:9" ht="23.25">
      <c r="A269" s="7" t="s">
        <v>138</v>
      </c>
      <c r="B269" s="7" t="s">
        <v>139</v>
      </c>
      <c r="C269" s="7" t="s">
        <v>33</v>
      </c>
      <c r="D269" s="7">
        <v>50</v>
      </c>
      <c r="E269" s="8">
        <v>388</v>
      </c>
      <c r="F269" s="53">
        <f t="shared" ref="F269" si="62">SUM(D269*E269)</f>
        <v>19400</v>
      </c>
      <c r="G269" s="53">
        <f t="shared" ref="G269" si="63">SUM(E269*F269)</f>
        <v>7527200</v>
      </c>
      <c r="H269" s="60" t="s">
        <v>44</v>
      </c>
      <c r="I269" s="1"/>
    </row>
    <row r="270" spans="1:9" ht="71.25" customHeight="1">
      <c r="A270" s="65" t="s">
        <v>140</v>
      </c>
      <c r="B270" s="35" t="s">
        <v>179</v>
      </c>
      <c r="C270" s="66" t="s">
        <v>8</v>
      </c>
      <c r="D270" s="66">
        <v>100</v>
      </c>
      <c r="E270" s="67">
        <v>1200</v>
      </c>
      <c r="F270" s="53">
        <f t="shared" si="60"/>
        <v>120000</v>
      </c>
      <c r="G270" s="27" t="s">
        <v>182</v>
      </c>
      <c r="H270" s="60" t="s">
        <v>44</v>
      </c>
      <c r="I270" s="1"/>
    </row>
    <row r="271" spans="1:9" ht="23.25">
      <c r="A271" s="4" t="s">
        <v>6</v>
      </c>
      <c r="B271" s="7" t="s">
        <v>141</v>
      </c>
      <c r="C271" s="9" t="s">
        <v>8</v>
      </c>
      <c r="D271" s="9">
        <v>50</v>
      </c>
      <c r="E271" s="10">
        <v>1600</v>
      </c>
      <c r="F271" s="53">
        <f t="shared" si="60"/>
        <v>80000</v>
      </c>
      <c r="G271" s="27" t="s">
        <v>182</v>
      </c>
      <c r="H271" s="60" t="s">
        <v>44</v>
      </c>
      <c r="I271" s="1"/>
    </row>
    <row r="272" spans="1:9" ht="23.25">
      <c r="A272" s="4" t="s">
        <v>14</v>
      </c>
      <c r="B272" s="6" t="s">
        <v>15</v>
      </c>
      <c r="C272" s="3" t="s">
        <v>8</v>
      </c>
      <c r="D272" s="4">
        <v>3</v>
      </c>
      <c r="E272" s="5">
        <v>1800</v>
      </c>
      <c r="F272" s="53">
        <f t="shared" si="60"/>
        <v>5400</v>
      </c>
      <c r="G272" s="27" t="s">
        <v>182</v>
      </c>
      <c r="H272" s="60" t="s">
        <v>44</v>
      </c>
      <c r="I272" s="1"/>
    </row>
    <row r="273" spans="1:9" ht="23.25">
      <c r="A273" s="4" t="s">
        <v>16</v>
      </c>
      <c r="B273" s="3" t="s">
        <v>17</v>
      </c>
      <c r="C273" s="3" t="s">
        <v>8</v>
      </c>
      <c r="D273" s="4">
        <v>3</v>
      </c>
      <c r="E273" s="5">
        <v>2100</v>
      </c>
      <c r="F273" s="53">
        <f t="shared" si="60"/>
        <v>6300</v>
      </c>
      <c r="G273" s="27" t="s">
        <v>182</v>
      </c>
      <c r="H273" s="60" t="s">
        <v>44</v>
      </c>
      <c r="I273" s="1"/>
    </row>
    <row r="274" spans="1:9" ht="23.25">
      <c r="A274" s="7" t="s">
        <v>21</v>
      </c>
      <c r="B274" s="3" t="s">
        <v>22</v>
      </c>
      <c r="C274" s="3" t="s">
        <v>8</v>
      </c>
      <c r="D274" s="4">
        <v>50</v>
      </c>
      <c r="E274" s="8">
        <v>450</v>
      </c>
      <c r="F274" s="53">
        <f t="shared" si="60"/>
        <v>22500</v>
      </c>
      <c r="G274" s="27" t="s">
        <v>182</v>
      </c>
      <c r="H274" s="60" t="s">
        <v>44</v>
      </c>
      <c r="I274" s="1"/>
    </row>
    <row r="275" spans="1:9" ht="38.25">
      <c r="A275" s="7" t="s">
        <v>23</v>
      </c>
      <c r="B275" s="9" t="s">
        <v>24</v>
      </c>
      <c r="C275" s="3" t="s">
        <v>8</v>
      </c>
      <c r="D275" s="4">
        <v>10</v>
      </c>
      <c r="E275" s="8">
        <v>1280</v>
      </c>
      <c r="F275" s="53">
        <f t="shared" si="60"/>
        <v>12800</v>
      </c>
      <c r="G275" s="27" t="s">
        <v>182</v>
      </c>
      <c r="H275" s="60" t="s">
        <v>44</v>
      </c>
      <c r="I275" s="1"/>
    </row>
    <row r="276" spans="1:9" ht="38.25">
      <c r="A276" s="7" t="s">
        <v>26</v>
      </c>
      <c r="B276" s="9" t="s">
        <v>27</v>
      </c>
      <c r="C276" s="3" t="s">
        <v>8</v>
      </c>
      <c r="D276" s="4">
        <v>50</v>
      </c>
      <c r="E276" s="8">
        <v>425</v>
      </c>
      <c r="F276" s="53">
        <f t="shared" si="60"/>
        <v>21250</v>
      </c>
      <c r="G276" s="27" t="s">
        <v>182</v>
      </c>
      <c r="H276" s="60" t="s">
        <v>44</v>
      </c>
      <c r="I276" s="1"/>
    </row>
    <row r="277" spans="1:9" ht="54" customHeight="1">
      <c r="A277" s="7" t="s">
        <v>142</v>
      </c>
      <c r="B277" s="9" t="s">
        <v>180</v>
      </c>
      <c r="C277" s="3" t="s">
        <v>8</v>
      </c>
      <c r="D277" s="4">
        <v>50</v>
      </c>
      <c r="E277" s="8">
        <v>1200</v>
      </c>
      <c r="F277" s="53">
        <f t="shared" si="60"/>
        <v>60000</v>
      </c>
      <c r="G277" s="27" t="s">
        <v>182</v>
      </c>
      <c r="H277" s="60" t="s">
        <v>44</v>
      </c>
      <c r="I277" s="1"/>
    </row>
    <row r="278" spans="1:9" ht="23.25">
      <c r="A278" s="7" t="s">
        <v>146</v>
      </c>
      <c r="B278" s="9" t="s">
        <v>148</v>
      </c>
      <c r="C278" s="3" t="s">
        <v>145</v>
      </c>
      <c r="D278" s="4">
        <v>10</v>
      </c>
      <c r="E278" s="8">
        <v>1000</v>
      </c>
      <c r="F278" s="53">
        <f t="shared" si="60"/>
        <v>10000</v>
      </c>
      <c r="G278" s="27" t="s">
        <v>182</v>
      </c>
      <c r="H278" s="60" t="s">
        <v>44</v>
      </c>
      <c r="I278" s="1"/>
    </row>
    <row r="279" spans="1:9" ht="23.25">
      <c r="A279" s="4" t="s">
        <v>34</v>
      </c>
      <c r="B279" s="5" t="s">
        <v>35</v>
      </c>
      <c r="C279" s="4" t="s">
        <v>36</v>
      </c>
      <c r="D279" s="4">
        <v>1000</v>
      </c>
      <c r="E279" s="4">
        <v>23.5</v>
      </c>
      <c r="F279" s="53">
        <f t="shared" ref="F279:G281" si="64">SUM(D279*E279)</f>
        <v>23500</v>
      </c>
      <c r="G279" s="27" t="s">
        <v>182</v>
      </c>
      <c r="H279" s="60" t="s">
        <v>44</v>
      </c>
      <c r="I279" s="1"/>
    </row>
    <row r="280" spans="1:9" ht="31.5">
      <c r="A280" s="4" t="s">
        <v>37</v>
      </c>
      <c r="B280" s="5" t="s">
        <v>38</v>
      </c>
      <c r="C280" s="4" t="s">
        <v>8</v>
      </c>
      <c r="D280" s="4">
        <v>100</v>
      </c>
      <c r="E280" s="4">
        <v>320</v>
      </c>
      <c r="F280" s="53">
        <f t="shared" si="64"/>
        <v>32000</v>
      </c>
      <c r="G280" s="27" t="s">
        <v>182</v>
      </c>
      <c r="H280" s="60" t="s">
        <v>44</v>
      </c>
      <c r="I280" s="1"/>
    </row>
    <row r="281" spans="1:9" ht="48">
      <c r="A281" s="32" t="s">
        <v>40</v>
      </c>
      <c r="B281" s="11" t="s">
        <v>171</v>
      </c>
      <c r="C281" s="32" t="s">
        <v>8</v>
      </c>
      <c r="D281" s="32">
        <v>200</v>
      </c>
      <c r="E281" s="33">
        <v>1500</v>
      </c>
      <c r="F281" s="53">
        <f t="shared" si="64"/>
        <v>300000</v>
      </c>
      <c r="G281" s="27" t="s">
        <v>182</v>
      </c>
      <c r="H281" s="60" t="s">
        <v>44</v>
      </c>
      <c r="I281" s="1"/>
    </row>
    <row r="282" spans="1:9" ht="18.75">
      <c r="A282" s="1"/>
      <c r="B282" s="24" t="s">
        <v>184</v>
      </c>
      <c r="C282" s="1"/>
      <c r="D282" s="1"/>
      <c r="E282" s="1"/>
      <c r="F282" s="2">
        <f>SUM(F11:F281)</f>
        <v>14300000.000000002</v>
      </c>
      <c r="G282" s="1"/>
      <c r="H282" s="1"/>
      <c r="I282" s="1"/>
    </row>
    <row r="283" spans="1:9">
      <c r="A283" s="1"/>
      <c r="B283" s="1"/>
      <c r="C283" s="1"/>
      <c r="D283" s="1"/>
      <c r="E283" s="1"/>
      <c r="F283" s="1"/>
      <c r="G283" s="1"/>
      <c r="H283" s="1"/>
      <c r="I283" s="1"/>
    </row>
    <row r="284" spans="1:9">
      <c r="A284" s="1"/>
      <c r="B284" s="1"/>
      <c r="C284" s="1"/>
      <c r="D284" s="1"/>
      <c r="E284" s="1"/>
      <c r="F284" s="1"/>
      <c r="G284" s="1"/>
      <c r="H284" s="1"/>
      <c r="I284" s="1"/>
    </row>
    <row r="286" spans="1:9">
      <c r="H286" s="21"/>
    </row>
    <row r="287" spans="1:9">
      <c r="H287" s="21"/>
    </row>
  </sheetData>
  <mergeCells count="6">
    <mergeCell ref="H29:H31"/>
    <mergeCell ref="E29:E31"/>
    <mergeCell ref="B29:B31"/>
    <mergeCell ref="A29:A31"/>
    <mergeCell ref="C29:C31"/>
    <mergeCell ref="D29:D31"/>
  </mergeCells>
  <pageMargins left="0.70866141732283472" right="0.31496062992125984" top="0.74803149606299213" bottom="0.35433070866141736" header="0" footer="0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2019-08-15T11:25:00Z</dcterms:modified>
</cp:coreProperties>
</file>